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04 Blank Master Time Schedule" sheetId="1" r:id="rId4"/>
  </sheets>
  <definedNames/>
  <calcPr/>
  <extLst>
    <ext uri="GoogleSheetsCustomDataVersion2">
      <go:sheetsCustomData xmlns:go="http://customooxmlschemas.google.com/" r:id="rId5" roundtripDataChecksum="EnbQ31b2qOLNAXtm5K4yMftJxag8lm+tBm43D6W725c="/>
    </ext>
  </extLst>
</workbook>
</file>

<file path=xl/sharedStrings.xml><?xml version="1.0" encoding="utf-8"?>
<sst xmlns="http://schemas.openxmlformats.org/spreadsheetml/2006/main" count="134" uniqueCount="91">
  <si>
    <t>Vanguard Academy</t>
  </si>
  <si>
    <t>Ref# CCRP.04</t>
  </si>
  <si>
    <t>Counseling / Academic Advising</t>
  </si>
  <si>
    <t>College &amp; Career Ready Plan (CCRP)</t>
  </si>
  <si>
    <t>Master Time Schedule</t>
  </si>
  <si>
    <t>Name:</t>
  </si>
  <si>
    <t>Time</t>
  </si>
  <si>
    <t>Monday</t>
  </si>
  <si>
    <t>Tuesday</t>
  </si>
  <si>
    <t>Wednesday</t>
  </si>
  <si>
    <t>Thursday</t>
  </si>
  <si>
    <t>Friday</t>
  </si>
  <si>
    <t>Saturday</t>
  </si>
  <si>
    <t>Sunday</t>
  </si>
  <si>
    <t>Planning Schedule Instructions:</t>
  </si>
  <si>
    <t>This work sheet will help you plan the different areas of life:</t>
  </si>
  <si>
    <t>Types:  "S" = Spiritual, "E" = Education, "B" = Business and Stewardship, "F" = Family and "H" = Health.</t>
  </si>
  <si>
    <t>Step</t>
  </si>
  <si>
    <t>Complete the list of responsibilities and the times they must happen (classes).</t>
  </si>
  <si>
    <t>List times required to satisfy these responsibilities. (Study and /or work times.)</t>
  </si>
  <si>
    <t>Put each responsibility (class) on the time schedule in the appropriate time slot.</t>
  </si>
  <si>
    <t xml:space="preserve">Fill in the following time slots, left page: (Bed) time, Wake (up) time, Breakfast time (eat), (Lunch) time, </t>
  </si>
  <si>
    <t>Dinner time (eat), (Ex)ercise time, (Shower) and get ready time, (Drive) time, Etc.</t>
  </si>
  <si>
    <t>Fill in the needed amount of study time and/or work time (below right column).</t>
  </si>
  <si>
    <t>At the lower left total area (left page), fill in the "Key Words" of the areas to be tracked.</t>
  </si>
  <si>
    <t>Good Luck !   You Can Do It !!</t>
  </si>
  <si>
    <t>List of Responsibilities</t>
  </si>
  <si>
    <t>When They Must Happen</t>
  </si>
  <si>
    <t>Time Needed (hr.)</t>
  </si>
  <si>
    <t>Scheduled</t>
  </si>
  <si>
    <t>Over</t>
  </si>
  <si>
    <t>Item</t>
  </si>
  <si>
    <t>Type: Spiritual</t>
  </si>
  <si>
    <t>(Short)</t>
  </si>
  <si>
    <t>Scriptures</t>
  </si>
  <si>
    <t>Church</t>
  </si>
  <si>
    <t>Meditation</t>
  </si>
  <si>
    <t>Prayer</t>
  </si>
  <si>
    <r>
      <rPr>
        <rFont val="Arial"/>
        <b/>
        <color theme="1"/>
        <sz val="11.0"/>
      </rPr>
      <t>Hours Over or</t>
    </r>
    <r>
      <rPr>
        <rFont val="Arial"/>
        <b/>
        <color rgb="FFFF0000"/>
        <sz val="11.0"/>
      </rPr>
      <t xml:space="preserve"> (Short)</t>
    </r>
    <r>
      <rPr>
        <rFont val="Arial"/>
        <b/>
        <color theme="1"/>
        <sz val="11.0"/>
      </rPr>
      <t>:</t>
    </r>
  </si>
  <si>
    <t>Spiritual Total</t>
  </si>
  <si>
    <t>Type: Education</t>
  </si>
  <si>
    <t>(Classes)</t>
  </si>
  <si>
    <t>(Class Times)</t>
  </si>
  <si>
    <t>(Where)</t>
  </si>
  <si>
    <t>(Cr Hr.)</t>
  </si>
  <si>
    <t>(Study Time)</t>
  </si>
  <si>
    <t>Class 1</t>
  </si>
  <si>
    <t>Class 2</t>
  </si>
  <si>
    <t>Class 3</t>
  </si>
  <si>
    <t>Class 4</t>
  </si>
  <si>
    <t>Class 5</t>
  </si>
  <si>
    <t>Class 6</t>
  </si>
  <si>
    <t>Class 7</t>
  </si>
  <si>
    <t>Class 8</t>
  </si>
  <si>
    <t>Class 9</t>
  </si>
  <si>
    <t>Class 10</t>
  </si>
  <si>
    <t>ASP</t>
  </si>
  <si>
    <t>Total Credit Hours</t>
  </si>
  <si>
    <r>
      <rPr>
        <rFont val="Arial"/>
        <b/>
        <color theme="1"/>
        <sz val="11.0"/>
      </rPr>
      <t>Hours Over or</t>
    </r>
    <r>
      <rPr>
        <rFont val="Arial"/>
        <b/>
        <color rgb="FFFF0000"/>
        <sz val="11.0"/>
      </rPr>
      <t xml:space="preserve"> (Short)</t>
    </r>
    <r>
      <rPr>
        <rFont val="Arial"/>
        <b/>
        <color theme="1"/>
        <sz val="11.0"/>
      </rPr>
      <t>:</t>
    </r>
  </si>
  <si>
    <t>Type: Business and Stewardship</t>
  </si>
  <si>
    <t>Pay</t>
  </si>
  <si>
    <t>Monthly</t>
  </si>
  <si>
    <t>Rate</t>
  </si>
  <si>
    <t>Pay/Wk</t>
  </si>
  <si>
    <t>Work</t>
  </si>
  <si>
    <t>Type="S","E", "B","F","H" Respectivlly</t>
  </si>
  <si>
    <t>Totals</t>
  </si>
  <si>
    <t>F</t>
  </si>
  <si>
    <t>Sleep</t>
  </si>
  <si>
    <r>
      <rPr>
        <rFont val="Arial"/>
        <b/>
        <color theme="1"/>
        <sz val="11.0"/>
      </rPr>
      <t>Hours Over or</t>
    </r>
    <r>
      <rPr>
        <rFont val="Arial"/>
        <b/>
        <color rgb="FFFF0000"/>
        <sz val="11.0"/>
      </rPr>
      <t xml:space="preserve"> (Short)</t>
    </r>
    <r>
      <rPr>
        <rFont val="Arial"/>
        <b/>
        <color theme="1"/>
        <sz val="11.0"/>
      </rPr>
      <t>:</t>
    </r>
  </si>
  <si>
    <t>Total</t>
  </si>
  <si>
    <t>H</t>
  </si>
  <si>
    <t>Exercise</t>
  </si>
  <si>
    <t>Type: Family</t>
  </si>
  <si>
    <t>Study</t>
  </si>
  <si>
    <t>E</t>
  </si>
  <si>
    <t>Meetings</t>
  </si>
  <si>
    <t>B</t>
  </si>
  <si>
    <t>Family</t>
  </si>
  <si>
    <t>Activities</t>
  </si>
  <si>
    <t>Recreation</t>
  </si>
  <si>
    <r>
      <rPr>
        <rFont val="Arial"/>
        <b/>
        <color theme="1"/>
        <sz val="11.0"/>
      </rPr>
      <t>Hours Over or</t>
    </r>
    <r>
      <rPr>
        <rFont val="Arial"/>
        <b/>
        <color rgb="FFFF0000"/>
        <sz val="11.0"/>
      </rPr>
      <t xml:space="preserve"> (Short)</t>
    </r>
    <r>
      <rPr>
        <rFont val="Arial"/>
        <b/>
        <color theme="1"/>
        <sz val="11.0"/>
      </rPr>
      <t>:</t>
    </r>
  </si>
  <si>
    <t>Family Total</t>
  </si>
  <si>
    <t>Type: Health</t>
  </si>
  <si>
    <r>
      <rPr>
        <rFont val="Arial"/>
        <b/>
        <color theme="1"/>
        <sz val="11.0"/>
      </rPr>
      <t>Hours Over or</t>
    </r>
    <r>
      <rPr>
        <rFont val="Arial"/>
        <b/>
        <color rgb="FFFF0000"/>
        <sz val="11.0"/>
      </rPr>
      <t xml:space="preserve"> (Short)</t>
    </r>
    <r>
      <rPr>
        <rFont val="Arial"/>
        <b/>
        <color theme="1"/>
        <sz val="11.0"/>
      </rPr>
      <t>:</t>
    </r>
  </si>
  <si>
    <t>Health Total</t>
  </si>
  <si>
    <t>Student Signature</t>
  </si>
  <si>
    <t>Counselor Signature</t>
  </si>
  <si>
    <t>Athletic Director Signature</t>
  </si>
  <si>
    <t>Parent Signature</t>
  </si>
  <si>
    <t>Coach Signature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</si>
</sst>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_);[Red]\(#,##0.0\)"/>
    <numFmt numFmtId="165" formatCode="_(&quot;$&quot;* #,##0.00_);_(&quot;$&quot;* \(#,##0.00\);_(&quot;$&quot;* &quot;-&quot;??_);_(@_)"/>
  </numFmts>
  <fonts count="10">
    <font>
      <sz val="10.0"/>
      <color rgb="FF000000"/>
      <name val="Calibri"/>
      <scheme val="minor"/>
    </font>
    <font>
      <b/>
      <sz val="10.0"/>
      <color theme="1"/>
      <name val="Arial"/>
    </font>
    <font>
      <b/>
      <sz val="11.0"/>
      <color theme="1"/>
      <name val="Arial"/>
    </font>
    <font/>
    <font>
      <sz val="10.0"/>
      <color theme="1"/>
      <name val="Arial"/>
    </font>
    <font>
      <sz val="11.0"/>
      <color theme="1"/>
      <name val="Arial"/>
    </font>
    <font>
      <sz val="11.0"/>
      <color rgb="FF000000"/>
      <name val="Arial"/>
    </font>
    <font>
      <sz val="10.0"/>
      <color rgb="FFFF0000"/>
      <name val="Arial"/>
    </font>
    <font>
      <b/>
      <sz val="10.0"/>
      <color rgb="FF339966"/>
      <name val="Arial"/>
    </font>
    <font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</fills>
  <borders count="42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medium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</border>
    <border>
      <left style="medium">
        <color rgb="FF000000"/>
      </left>
      <right/>
      <top/>
      <bottom/>
    </border>
    <border>
      <left/>
      <right/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left/>
      <right style="medium">
        <color rgb="FF000000"/>
      </right>
      <top/>
      <bottom/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bottom style="medium">
        <color rgb="FF000000"/>
      </bottom>
    </border>
    <border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horizontal="right"/>
    </xf>
    <xf borderId="4" fillId="2" fontId="2" numFmtId="0" xfId="0" applyAlignment="1" applyBorder="1" applyFont="1">
      <alignment horizontal="center" vertical="center"/>
    </xf>
    <xf borderId="5" fillId="3" fontId="1" numFmtId="0" xfId="0" applyBorder="1" applyFill="1" applyFont="1"/>
    <xf borderId="6" fillId="3" fontId="1" numFmtId="0" xfId="0" applyBorder="1" applyFont="1"/>
    <xf borderId="7" fillId="3" fontId="1" numFmtId="0" xfId="0" applyAlignment="1" applyBorder="1" applyFont="1">
      <alignment horizontal="center"/>
    </xf>
    <xf borderId="8" fillId="3" fontId="1" numFmtId="0" xfId="0" applyAlignment="1" applyBorder="1" applyFont="1">
      <alignment horizontal="center"/>
    </xf>
    <xf borderId="9" fillId="3" fontId="1" numFmtId="0" xfId="0" applyAlignment="1" applyBorder="1" applyFont="1">
      <alignment horizontal="center"/>
    </xf>
    <xf borderId="10" fillId="3" fontId="1" numFmtId="0" xfId="0" applyAlignment="1" applyBorder="1" applyFont="1">
      <alignment horizontal="center"/>
    </xf>
    <xf borderId="0" fillId="0" fontId="5" numFmtId="0" xfId="0" applyFont="1"/>
    <xf borderId="11" fillId="3" fontId="1" numFmtId="0" xfId="0" applyBorder="1" applyFont="1"/>
    <xf borderId="12" fillId="0" fontId="3" numFmtId="0" xfId="0" applyBorder="1" applyFont="1"/>
    <xf borderId="13" fillId="0" fontId="1" numFmtId="18" xfId="0" applyBorder="1" applyFont="1" applyNumberFormat="1"/>
    <xf borderId="14" fillId="0" fontId="6" numFmtId="0" xfId="0" applyAlignment="1" applyBorder="1" applyFont="1">
      <alignment horizontal="center"/>
    </xf>
    <xf borderId="14" fillId="0" fontId="5" numFmtId="0" xfId="0" applyAlignment="1" applyBorder="1" applyFont="1">
      <alignment horizontal="center"/>
    </xf>
    <xf borderId="15" fillId="0" fontId="5" numFmtId="0" xfId="0" applyAlignment="1" applyBorder="1" applyFont="1">
      <alignment horizontal="center"/>
    </xf>
    <xf borderId="16" fillId="0" fontId="1" numFmtId="18" xfId="0" applyBorder="1" applyFont="1" applyNumberFormat="1"/>
    <xf borderId="17" fillId="0" fontId="3" numFmtId="0" xfId="0" applyBorder="1" applyFont="1"/>
    <xf borderId="18" fillId="0" fontId="3" numFmtId="0" xfId="0" applyBorder="1" applyFont="1"/>
    <xf borderId="19" fillId="0" fontId="1" numFmtId="18" xfId="0" applyBorder="1" applyFont="1" applyNumberFormat="1"/>
    <xf borderId="0" fillId="0" fontId="2" numFmtId="0" xfId="0" applyFont="1"/>
    <xf borderId="20" fillId="3" fontId="1" numFmtId="0" xfId="0" applyBorder="1" applyFont="1"/>
    <xf borderId="4" fillId="3" fontId="1" numFmtId="0" xfId="0" applyBorder="1" applyFont="1"/>
    <xf borderId="5" fillId="4" fontId="1" numFmtId="0" xfId="0" applyBorder="1" applyFill="1" applyFont="1"/>
    <xf borderId="21" fillId="4" fontId="1" numFmtId="0" xfId="0" applyAlignment="1" applyBorder="1" applyFont="1">
      <alignment horizontal="center"/>
    </xf>
    <xf borderId="21" fillId="4" fontId="1" numFmtId="0" xfId="0" applyBorder="1" applyFont="1"/>
    <xf borderId="6" fillId="4" fontId="1" numFmtId="0" xfId="0" applyBorder="1" applyFont="1"/>
    <xf borderId="22" fillId="4" fontId="2" numFmtId="0" xfId="0" applyBorder="1" applyFont="1"/>
    <xf borderId="23" fillId="4" fontId="2" numFmtId="0" xfId="0" applyBorder="1" applyFont="1"/>
    <xf borderId="23" fillId="4" fontId="1" numFmtId="0" xfId="0" applyBorder="1" applyFont="1"/>
    <xf borderId="23" fillId="4" fontId="5" numFmtId="0" xfId="0" applyBorder="1" applyFont="1"/>
    <xf borderId="24" fillId="4" fontId="5" numFmtId="0" xfId="0" applyBorder="1" applyFont="1"/>
    <xf borderId="24" fillId="4" fontId="7" numFmtId="0" xfId="0" applyBorder="1" applyFont="1"/>
    <xf borderId="19" fillId="0" fontId="1" numFmtId="0" xfId="0" applyBorder="1" applyFont="1"/>
    <xf borderId="0" fillId="0" fontId="6" numFmtId="0" xfId="0" applyFont="1"/>
    <xf borderId="19" fillId="0" fontId="5" numFmtId="0" xfId="0" applyBorder="1" applyFont="1"/>
    <xf borderId="16" fillId="0" fontId="5" numFmtId="164" xfId="0" applyBorder="1" applyFont="1" applyNumberFormat="1"/>
    <xf borderId="25" fillId="0" fontId="6" numFmtId="0" xfId="0" applyAlignment="1" applyBorder="1" applyFont="1">
      <alignment horizontal="center"/>
    </xf>
    <xf borderId="25" fillId="0" fontId="5" numFmtId="0" xfId="0" applyAlignment="1" applyBorder="1" applyFont="1">
      <alignment horizontal="center"/>
    </xf>
    <xf borderId="0" fillId="0" fontId="5" numFmtId="20" xfId="0" applyFont="1" applyNumberFormat="1"/>
    <xf borderId="17" fillId="0" fontId="1" numFmtId="0" xfId="0" applyBorder="1" applyFont="1"/>
    <xf borderId="26" fillId="0" fontId="5" numFmtId="0" xfId="0" applyBorder="1" applyFont="1"/>
    <xf borderId="17" fillId="0" fontId="5" numFmtId="0" xfId="0" applyBorder="1" applyFont="1"/>
    <xf borderId="18" fillId="0" fontId="5" numFmtId="164" xfId="0" applyBorder="1" applyFont="1" applyNumberFormat="1"/>
    <xf borderId="0" fillId="0" fontId="2" numFmtId="164" xfId="0" applyFont="1" applyNumberFormat="1"/>
    <xf borderId="16" fillId="0" fontId="1" numFmtId="0" xfId="0" applyBorder="1" applyFont="1"/>
    <xf borderId="21" fillId="4" fontId="2" numFmtId="0" xfId="0" applyBorder="1" applyFont="1"/>
    <xf borderId="21" fillId="4" fontId="5" numFmtId="0" xfId="0" applyBorder="1" applyFont="1"/>
    <xf borderId="22" fillId="4" fontId="5" numFmtId="0" xfId="0" applyBorder="1" applyFont="1"/>
    <xf borderId="23" fillId="4" fontId="1" numFmtId="0" xfId="0" applyAlignment="1" applyBorder="1" applyFont="1">
      <alignment horizontal="center"/>
    </xf>
    <xf borderId="24" fillId="4" fontId="1" numFmtId="0" xfId="0" applyBorder="1" applyFont="1"/>
    <xf borderId="0" fillId="0" fontId="5" numFmtId="0" xfId="0" applyAlignment="1" applyFont="1">
      <alignment horizontal="center"/>
    </xf>
    <xf borderId="20" fillId="3" fontId="1" numFmtId="18" xfId="0" applyBorder="1" applyFont="1" applyNumberFormat="1"/>
    <xf borderId="27" fillId="3" fontId="1" numFmtId="18" xfId="0" applyBorder="1" applyFont="1" applyNumberFormat="1"/>
    <xf borderId="26" fillId="0" fontId="6" numFmtId="0" xfId="0" applyBorder="1" applyFont="1"/>
    <xf borderId="26" fillId="0" fontId="5" numFmtId="0" xfId="0" applyAlignment="1" applyBorder="1" applyFont="1">
      <alignment horizontal="center"/>
    </xf>
    <xf borderId="0" fillId="0" fontId="1" numFmtId="0" xfId="0" applyAlignment="1" applyFont="1">
      <alignment horizontal="right"/>
    </xf>
    <xf borderId="14" fillId="0" fontId="1" numFmtId="0" xfId="0" applyBorder="1" applyFont="1"/>
    <xf borderId="16" fillId="0" fontId="5" numFmtId="0" xfId="0" applyBorder="1" applyFont="1"/>
    <xf borderId="0" fillId="0" fontId="2" numFmtId="0" xfId="0" applyAlignment="1" applyFont="1">
      <alignment horizontal="right"/>
    </xf>
    <xf borderId="16" fillId="0" fontId="1" numFmtId="38" xfId="0" applyBorder="1" applyFont="1" applyNumberFormat="1"/>
    <xf borderId="6" fillId="4" fontId="8" numFmtId="165" xfId="0" applyBorder="1" applyFont="1" applyNumberFormat="1"/>
    <xf borderId="0" fillId="0" fontId="1" numFmtId="0" xfId="0" applyAlignment="1" applyFont="1">
      <alignment horizontal="center"/>
    </xf>
    <xf borderId="0" fillId="0" fontId="1" numFmtId="165" xfId="0" applyFont="1" applyNumberFormat="1"/>
    <xf borderId="0" fillId="0" fontId="8" numFmtId="165" xfId="0" applyFont="1" applyNumberFormat="1"/>
    <xf borderId="0" fillId="0" fontId="5" numFmtId="165" xfId="0" applyFont="1" applyNumberFormat="1"/>
    <xf borderId="13" fillId="0" fontId="1" numFmtId="18" xfId="0" applyAlignment="1" applyBorder="1" applyFont="1" applyNumberFormat="1">
      <alignment horizontal="center" shrinkToFit="0" wrapText="1"/>
    </xf>
    <xf borderId="28" fillId="0" fontId="3" numFmtId="0" xfId="0" applyBorder="1" applyFont="1"/>
    <xf borderId="19" fillId="0" fontId="3" numFmtId="0" xfId="0" applyBorder="1" applyFont="1"/>
    <xf borderId="16" fillId="0" fontId="3" numFmtId="0" xfId="0" applyBorder="1" applyFont="1"/>
    <xf borderId="29" fillId="0" fontId="3" numFmtId="0" xfId="0" applyBorder="1" applyFont="1"/>
    <xf borderId="30" fillId="0" fontId="3" numFmtId="0" xfId="0" applyBorder="1" applyFont="1"/>
    <xf borderId="31" fillId="0" fontId="1" numFmtId="0" xfId="0" applyBorder="1" applyFont="1"/>
    <xf borderId="8" fillId="0" fontId="2" numFmtId="0" xfId="0" applyBorder="1" applyFont="1"/>
    <xf borderId="9" fillId="0" fontId="2" numFmtId="0" xfId="0" applyBorder="1" applyFont="1"/>
    <xf borderId="32" fillId="0" fontId="2" numFmtId="18" xfId="0" applyBorder="1" applyFont="1" applyNumberFormat="1"/>
    <xf borderId="26" fillId="0" fontId="5" numFmtId="165" xfId="0" applyBorder="1" applyFont="1" applyNumberFormat="1"/>
    <xf borderId="26" fillId="0" fontId="8" numFmtId="165" xfId="0" applyBorder="1" applyFont="1" applyNumberFormat="1"/>
    <xf borderId="33" fillId="0" fontId="1" numFmtId="0" xfId="0" applyBorder="1" applyFont="1"/>
    <xf borderId="34" fillId="0" fontId="5" numFmtId="0" xfId="0" applyBorder="1" applyFont="1"/>
    <xf borderId="35" fillId="0" fontId="5" numFmtId="0" xfId="0" applyBorder="1" applyFont="1"/>
    <xf borderId="36" fillId="0" fontId="5" numFmtId="0" xfId="0" applyBorder="1" applyFont="1"/>
    <xf borderId="37" fillId="0" fontId="1" numFmtId="0" xfId="0" applyBorder="1" applyFont="1"/>
    <xf borderId="14" fillId="0" fontId="5" numFmtId="0" xfId="0" applyBorder="1" applyFont="1"/>
    <xf borderId="38" fillId="0" fontId="5" numFmtId="0" xfId="0" applyBorder="1" applyFont="1"/>
    <xf borderId="25" fillId="0" fontId="5" numFmtId="0" xfId="0" applyBorder="1" applyFont="1"/>
    <xf borderId="39" fillId="0" fontId="5" numFmtId="0" xfId="0" applyBorder="1" applyFont="1"/>
    <xf borderId="29" fillId="0" fontId="1" numFmtId="0" xfId="0" applyBorder="1" applyFont="1"/>
    <xf borderId="40" fillId="0" fontId="1" numFmtId="0" xfId="0" applyBorder="1" applyFont="1"/>
    <xf borderId="8" fillId="0" fontId="5" numFmtId="0" xfId="0" applyBorder="1" applyFont="1"/>
    <xf borderId="9" fillId="0" fontId="5" numFmtId="0" xfId="0" applyBorder="1" applyFont="1"/>
    <xf borderId="41" fillId="0" fontId="1" numFmtId="0" xfId="0" applyBorder="1" applyFont="1"/>
    <xf borderId="40" fillId="0" fontId="2" numFmtId="0" xfId="0" applyBorder="1" applyFont="1"/>
    <xf borderId="40" fillId="0" fontId="2" numFmtId="164" xfId="0" applyBorder="1" applyFont="1" applyNumberFormat="1"/>
    <xf borderId="40" fillId="0" fontId="5" numFmtId="0" xfId="0" applyBorder="1" applyFont="1"/>
    <xf borderId="40" fillId="0" fontId="2" numFmtId="0" xfId="0" applyAlignment="1" applyBorder="1" applyFont="1">
      <alignment horizontal="right"/>
    </xf>
    <xf borderId="30" fillId="0" fontId="1" numFmtId="0" xfId="0" applyBorder="1" applyFont="1"/>
    <xf borderId="30" fillId="0" fontId="5" numFmtId="164" xfId="0" applyBorder="1" applyFont="1" applyNumberFormat="1"/>
    <xf borderId="0" fillId="0" fontId="4" numFmtId="0" xfId="0" applyAlignment="1" applyFont="1">
      <alignment horizontal="right" readingOrder="0"/>
    </xf>
    <xf borderId="26" fillId="0" fontId="9" numFmtId="0" xfId="0" applyBorder="1" applyFont="1"/>
    <xf borderId="0" fillId="0" fontId="5" numFmtId="0" xfId="0" applyAlignment="1" applyFont="1">
      <alignment horizontal="right" readingOrder="0"/>
    </xf>
    <xf borderId="26" fillId="0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7.29"/>
    <col customWidth="1" min="3" max="11" width="12.14"/>
    <col customWidth="1" min="12" max="12" width="5.0"/>
    <col customWidth="1" min="13" max="13" width="34.14"/>
    <col customWidth="1" min="14" max="14" width="30.57"/>
    <col customWidth="1" min="15" max="15" width="8.29"/>
    <col customWidth="1" min="16" max="16" width="9.86"/>
    <col customWidth="1" min="17" max="17" width="17.86"/>
    <col customWidth="1" min="18" max="18" width="11.14"/>
    <col customWidth="1" min="19" max="19" width="9.43"/>
    <col customWidth="1" min="20" max="24" width="9.29"/>
    <col customWidth="1" min="25" max="26" width="13.43"/>
  </cols>
  <sheetData>
    <row r="1" ht="14.25" customHeight="1">
      <c r="A1" s="1"/>
      <c r="C1" s="2" t="s">
        <v>0</v>
      </c>
      <c r="D1" s="3"/>
      <c r="E1" s="3"/>
      <c r="F1" s="3"/>
      <c r="G1" s="3"/>
      <c r="H1" s="3"/>
      <c r="I1" s="4"/>
      <c r="J1" s="5" t="s">
        <v>1</v>
      </c>
      <c r="M1" s="2" t="s">
        <v>0</v>
      </c>
      <c r="N1" s="3"/>
      <c r="O1" s="3"/>
      <c r="P1" s="3"/>
      <c r="Q1" s="4"/>
      <c r="R1" s="5" t="s">
        <v>1</v>
      </c>
      <c r="T1" s="1"/>
      <c r="U1" s="1"/>
      <c r="V1" s="1"/>
      <c r="W1" s="1"/>
      <c r="X1" s="1"/>
    </row>
    <row r="2" ht="14.25" customHeight="1">
      <c r="A2" s="1"/>
      <c r="C2" s="2" t="s">
        <v>2</v>
      </c>
      <c r="D2" s="3"/>
      <c r="E2" s="3"/>
      <c r="F2" s="3"/>
      <c r="G2" s="3"/>
      <c r="H2" s="3"/>
      <c r="I2" s="4"/>
      <c r="M2" s="2" t="s">
        <v>2</v>
      </c>
      <c r="N2" s="3"/>
      <c r="O2" s="3"/>
      <c r="P2" s="3"/>
      <c r="Q2" s="4"/>
      <c r="R2" s="6"/>
      <c r="S2" s="6"/>
      <c r="T2" s="1"/>
      <c r="U2" s="1"/>
      <c r="V2" s="1"/>
      <c r="W2" s="1"/>
      <c r="X2" s="1"/>
    </row>
    <row r="3" ht="14.25" customHeight="1">
      <c r="A3" s="1"/>
      <c r="C3" s="2" t="s">
        <v>3</v>
      </c>
      <c r="D3" s="3"/>
      <c r="E3" s="3"/>
      <c r="F3" s="3"/>
      <c r="G3" s="3"/>
      <c r="H3" s="3"/>
      <c r="I3" s="4"/>
      <c r="M3" s="2" t="s">
        <v>3</v>
      </c>
      <c r="N3" s="3"/>
      <c r="O3" s="3"/>
      <c r="P3" s="3"/>
      <c r="Q3" s="4"/>
      <c r="R3" s="6"/>
      <c r="S3" s="6"/>
      <c r="T3" s="1"/>
      <c r="U3" s="1"/>
      <c r="V3" s="1"/>
      <c r="W3" s="1"/>
      <c r="X3" s="1"/>
    </row>
    <row r="4" ht="14.25" customHeight="1">
      <c r="A4" s="1"/>
      <c r="C4" s="2" t="s">
        <v>4</v>
      </c>
      <c r="D4" s="3"/>
      <c r="E4" s="3"/>
      <c r="F4" s="3"/>
      <c r="G4" s="3"/>
      <c r="H4" s="3"/>
      <c r="I4" s="4"/>
      <c r="M4" s="2" t="s">
        <v>4</v>
      </c>
      <c r="N4" s="3"/>
      <c r="O4" s="3"/>
      <c r="P4" s="3"/>
      <c r="Q4" s="4"/>
      <c r="R4" s="6"/>
      <c r="S4" s="6"/>
      <c r="T4" s="1"/>
      <c r="U4" s="1"/>
      <c r="V4" s="1"/>
      <c r="W4" s="1"/>
      <c r="X4" s="1"/>
    </row>
    <row r="5" ht="14.25" customHeight="1">
      <c r="A5" s="7" t="s">
        <v>5</v>
      </c>
      <c r="B5" s="8"/>
      <c r="C5" s="9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  <c r="I5" s="10" t="s">
        <v>12</v>
      </c>
      <c r="J5" s="11" t="s">
        <v>13</v>
      </c>
      <c r="K5" s="12" t="s">
        <v>6</v>
      </c>
      <c r="L5" s="1" t="s">
        <v>14</v>
      </c>
      <c r="M5" s="13"/>
      <c r="N5" s="13"/>
      <c r="O5" s="13"/>
      <c r="P5" s="13"/>
      <c r="Q5" s="13"/>
      <c r="R5" s="1"/>
      <c r="S5" s="1"/>
      <c r="T5" s="1"/>
      <c r="U5" s="1"/>
      <c r="V5" s="1"/>
      <c r="W5" s="1"/>
      <c r="X5" s="1"/>
    </row>
    <row r="6" ht="14.25" customHeight="1">
      <c r="A6" s="14"/>
      <c r="B6" s="15"/>
      <c r="C6" s="16">
        <v>0.0</v>
      </c>
      <c r="D6" s="17"/>
      <c r="E6" s="18"/>
      <c r="F6" s="18"/>
      <c r="G6" s="18"/>
      <c r="H6" s="18"/>
      <c r="I6" s="18"/>
      <c r="J6" s="19"/>
      <c r="K6" s="20">
        <v>0.0</v>
      </c>
      <c r="L6" s="1"/>
      <c r="M6" s="13" t="s">
        <v>15</v>
      </c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ht="14.25" customHeight="1">
      <c r="A7" s="21"/>
      <c r="B7" s="22"/>
      <c r="C7" s="23">
        <f t="shared" ref="C7:C53" si="1">TIME(0,30,0)+C6</f>
        <v>0.02083333333</v>
      </c>
      <c r="D7" s="17"/>
      <c r="E7" s="18"/>
      <c r="F7" s="18"/>
      <c r="G7" s="18"/>
      <c r="H7" s="18"/>
      <c r="I7" s="18"/>
      <c r="J7" s="19"/>
      <c r="K7" s="20">
        <f t="shared" ref="K7:K53" si="2">TIME(0,30,0)+K6</f>
        <v>0.02083333333</v>
      </c>
      <c r="L7" s="13"/>
      <c r="M7" s="24" t="s">
        <v>16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  <row r="8" ht="14.25" customHeight="1">
      <c r="A8" s="25"/>
      <c r="B8" s="26"/>
      <c r="C8" s="23">
        <f t="shared" si="1"/>
        <v>0.04166666667</v>
      </c>
      <c r="D8" s="17"/>
      <c r="E8" s="18"/>
      <c r="F8" s="18"/>
      <c r="G8" s="18"/>
      <c r="H8" s="18"/>
      <c r="I8" s="18"/>
      <c r="J8" s="19"/>
      <c r="K8" s="20">
        <f t="shared" si="2"/>
        <v>0.04166666667</v>
      </c>
      <c r="L8" s="1" t="s">
        <v>17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</row>
    <row r="9" ht="14.25" customHeight="1">
      <c r="A9" s="25"/>
      <c r="B9" s="26"/>
      <c r="C9" s="23">
        <f t="shared" si="1"/>
        <v>0.0625</v>
      </c>
      <c r="D9" s="17"/>
      <c r="E9" s="18"/>
      <c r="F9" s="18"/>
      <c r="G9" s="18"/>
      <c r="H9" s="18"/>
      <c r="I9" s="18"/>
      <c r="J9" s="19"/>
      <c r="K9" s="20">
        <f t="shared" si="2"/>
        <v>0.0625</v>
      </c>
      <c r="L9" s="1">
        <v>1.0</v>
      </c>
      <c r="M9" s="13" t="s">
        <v>18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</row>
    <row r="10" ht="14.25" customHeight="1">
      <c r="A10" s="25"/>
      <c r="B10" s="26"/>
      <c r="C10" s="23">
        <f t="shared" si="1"/>
        <v>0.08333333333</v>
      </c>
      <c r="D10" s="17"/>
      <c r="E10" s="18"/>
      <c r="F10" s="18"/>
      <c r="G10" s="18"/>
      <c r="H10" s="18"/>
      <c r="I10" s="18"/>
      <c r="J10" s="19"/>
      <c r="K10" s="20">
        <f t="shared" si="2"/>
        <v>0.08333333333</v>
      </c>
      <c r="L10" s="1">
        <f t="shared" ref="L10:L12" si="3">1+L9</f>
        <v>2</v>
      </c>
      <c r="M10" s="13" t="s">
        <v>19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ht="14.25" customHeight="1">
      <c r="A11" s="25"/>
      <c r="B11" s="26"/>
      <c r="C11" s="23">
        <f t="shared" si="1"/>
        <v>0.1041666667</v>
      </c>
      <c r="D11" s="17"/>
      <c r="E11" s="18"/>
      <c r="F11" s="18"/>
      <c r="G11" s="18"/>
      <c r="H11" s="18"/>
      <c r="I11" s="18"/>
      <c r="J11" s="19"/>
      <c r="K11" s="20">
        <f t="shared" si="2"/>
        <v>0.1041666667</v>
      </c>
      <c r="L11" s="1">
        <f t="shared" si="3"/>
        <v>3</v>
      </c>
      <c r="M11" s="13" t="s">
        <v>20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ht="14.25" customHeight="1">
      <c r="A12" s="25"/>
      <c r="B12" s="26"/>
      <c r="C12" s="23">
        <f t="shared" si="1"/>
        <v>0.125</v>
      </c>
      <c r="D12" s="17"/>
      <c r="E12" s="18"/>
      <c r="F12" s="18"/>
      <c r="G12" s="18"/>
      <c r="H12" s="18"/>
      <c r="I12" s="18"/>
      <c r="J12" s="19"/>
      <c r="K12" s="20">
        <f t="shared" si="2"/>
        <v>0.125</v>
      </c>
      <c r="L12" s="1">
        <f t="shared" si="3"/>
        <v>4</v>
      </c>
      <c r="M12" s="13" t="s">
        <v>21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ht="14.25" customHeight="1">
      <c r="A13" s="25"/>
      <c r="B13" s="26"/>
      <c r="C13" s="23">
        <f t="shared" si="1"/>
        <v>0.1458333333</v>
      </c>
      <c r="D13" s="17"/>
      <c r="E13" s="18"/>
      <c r="F13" s="18"/>
      <c r="G13" s="18"/>
      <c r="H13" s="18"/>
      <c r="I13" s="18"/>
      <c r="J13" s="19"/>
      <c r="K13" s="20">
        <f t="shared" si="2"/>
        <v>0.1458333333</v>
      </c>
      <c r="L13" s="1"/>
      <c r="M13" s="13" t="s">
        <v>22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</row>
    <row r="14" ht="14.25" customHeight="1">
      <c r="A14" s="25"/>
      <c r="B14" s="26"/>
      <c r="C14" s="23">
        <f t="shared" si="1"/>
        <v>0.1666666667</v>
      </c>
      <c r="D14" s="17"/>
      <c r="E14" s="18"/>
      <c r="F14" s="18"/>
      <c r="G14" s="18"/>
      <c r="H14" s="18"/>
      <c r="I14" s="18"/>
      <c r="J14" s="19"/>
      <c r="K14" s="20">
        <f t="shared" si="2"/>
        <v>0.1666666667</v>
      </c>
      <c r="L14" s="1">
        <f>1+L12</f>
        <v>5</v>
      </c>
      <c r="M14" s="13" t="s">
        <v>23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ht="14.25" customHeight="1">
      <c r="A15" s="25"/>
      <c r="B15" s="26"/>
      <c r="C15" s="23">
        <f t="shared" si="1"/>
        <v>0.1875</v>
      </c>
      <c r="D15" s="17"/>
      <c r="E15" s="18"/>
      <c r="F15" s="18"/>
      <c r="G15" s="18"/>
      <c r="H15" s="18"/>
      <c r="I15" s="18"/>
      <c r="J15" s="19"/>
      <c r="K15" s="20">
        <f t="shared" si="2"/>
        <v>0.1875</v>
      </c>
      <c r="L15" s="1">
        <f>1+L14</f>
        <v>6</v>
      </c>
      <c r="M15" s="13" t="s">
        <v>24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ht="14.25" customHeight="1">
      <c r="A16" s="25"/>
      <c r="B16" s="26"/>
      <c r="C16" s="23">
        <f t="shared" si="1"/>
        <v>0.2083333333</v>
      </c>
      <c r="D16" s="17"/>
      <c r="E16" s="18"/>
      <c r="F16" s="18"/>
      <c r="G16" s="18"/>
      <c r="H16" s="18"/>
      <c r="I16" s="18"/>
      <c r="J16" s="19"/>
      <c r="K16" s="20">
        <f t="shared" si="2"/>
        <v>0.2083333333</v>
      </c>
      <c r="L16" s="13"/>
      <c r="M16" s="13"/>
      <c r="N16" s="1" t="s">
        <v>25</v>
      </c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ht="14.25" customHeight="1">
      <c r="A17" s="25"/>
      <c r="B17" s="26"/>
      <c r="C17" s="23">
        <f t="shared" si="1"/>
        <v>0.2291666667</v>
      </c>
      <c r="D17" s="17"/>
      <c r="E17" s="18"/>
      <c r="F17" s="18"/>
      <c r="G17" s="18"/>
      <c r="H17" s="18"/>
      <c r="I17" s="18"/>
      <c r="J17" s="19"/>
      <c r="K17" s="20">
        <f t="shared" si="2"/>
        <v>0.2291666667</v>
      </c>
      <c r="L17" s="27"/>
      <c r="M17" s="28" t="s">
        <v>26</v>
      </c>
      <c r="N17" s="28" t="s">
        <v>27</v>
      </c>
      <c r="O17" s="29"/>
      <c r="P17" s="29"/>
      <c r="Q17" s="30" t="s">
        <v>28</v>
      </c>
      <c r="R17" s="29" t="s">
        <v>29</v>
      </c>
      <c r="S17" s="30" t="s">
        <v>30</v>
      </c>
      <c r="T17" s="13"/>
      <c r="U17" s="13"/>
      <c r="V17" s="13"/>
      <c r="W17" s="13"/>
      <c r="X17" s="13"/>
    </row>
    <row r="18" ht="14.25" customHeight="1">
      <c r="A18" s="25"/>
      <c r="B18" s="26"/>
      <c r="C18" s="23">
        <f t="shared" si="1"/>
        <v>0.25</v>
      </c>
      <c r="D18" s="17"/>
      <c r="E18" s="18"/>
      <c r="F18" s="18"/>
      <c r="G18" s="18"/>
      <c r="H18" s="18"/>
      <c r="I18" s="18"/>
      <c r="J18" s="19"/>
      <c r="K18" s="20">
        <f t="shared" si="2"/>
        <v>0.25</v>
      </c>
      <c r="L18" s="31" t="s">
        <v>31</v>
      </c>
      <c r="M18" s="32" t="s">
        <v>32</v>
      </c>
      <c r="N18" s="33"/>
      <c r="O18" s="34"/>
      <c r="P18" s="34"/>
      <c r="Q18" s="35"/>
      <c r="R18" s="33" t="s">
        <v>6</v>
      </c>
      <c r="S18" s="36" t="s">
        <v>33</v>
      </c>
      <c r="T18" s="13"/>
      <c r="U18" s="13"/>
      <c r="V18" s="13"/>
      <c r="W18" s="13"/>
      <c r="X18" s="13"/>
    </row>
    <row r="19" ht="14.25" customHeight="1">
      <c r="A19" s="25"/>
      <c r="B19" s="26"/>
      <c r="C19" s="23">
        <f t="shared" si="1"/>
        <v>0.2708333333</v>
      </c>
      <c r="D19" s="17"/>
      <c r="E19" s="18"/>
      <c r="F19" s="18"/>
      <c r="G19" s="18"/>
      <c r="H19" s="18"/>
      <c r="I19" s="18"/>
      <c r="J19" s="19"/>
      <c r="K19" s="20">
        <f t="shared" si="2"/>
        <v>0.2708333333</v>
      </c>
      <c r="L19" s="37">
        <v>1.0</v>
      </c>
      <c r="M19" s="38" t="s">
        <v>34</v>
      </c>
      <c r="N19" s="13"/>
      <c r="O19" s="13"/>
      <c r="P19" s="13"/>
      <c r="Q19" s="13"/>
      <c r="R19" s="39">
        <f t="array" ref="R19">SUM(IF((M19=$C$55:$C$71),($K$55:$K$71)," "))</f>
        <v>0</v>
      </c>
      <c r="S19" s="40">
        <f t="shared" ref="S19:S27" si="4">R19-Q19</f>
        <v>0</v>
      </c>
      <c r="T19" s="13"/>
      <c r="U19" s="13"/>
      <c r="V19" s="13"/>
      <c r="W19" s="13"/>
      <c r="X19" s="13"/>
    </row>
    <row r="20" ht="14.25" customHeight="1">
      <c r="A20" s="25"/>
      <c r="B20" s="26"/>
      <c r="C20" s="23">
        <f t="shared" si="1"/>
        <v>0.2916666667</v>
      </c>
      <c r="D20" s="17"/>
      <c r="E20" s="18"/>
      <c r="F20" s="18"/>
      <c r="G20" s="18"/>
      <c r="H20" s="18"/>
      <c r="I20" s="18"/>
      <c r="J20" s="19"/>
      <c r="K20" s="20">
        <f t="shared" si="2"/>
        <v>0.2916666667</v>
      </c>
      <c r="L20" s="37">
        <f t="shared" ref="L20:L26" si="5">1+L19</f>
        <v>2</v>
      </c>
      <c r="M20" s="13" t="s">
        <v>35</v>
      </c>
      <c r="N20" s="13"/>
      <c r="O20" s="13"/>
      <c r="P20" s="13"/>
      <c r="Q20" s="13"/>
      <c r="R20" s="39">
        <f t="array" ref="R20">SUM(IF((M20=$C$55:$C$71),($K$55:$K$71)," "))</f>
        <v>0</v>
      </c>
      <c r="S20" s="40">
        <f t="shared" si="4"/>
        <v>0</v>
      </c>
      <c r="T20" s="13"/>
      <c r="U20" s="13"/>
      <c r="V20" s="13"/>
      <c r="W20" s="13"/>
      <c r="X20" s="13"/>
    </row>
    <row r="21" ht="14.25" customHeight="1">
      <c r="A21" s="25"/>
      <c r="B21" s="26"/>
      <c r="C21" s="23">
        <f t="shared" si="1"/>
        <v>0.3125</v>
      </c>
      <c r="D21" s="41"/>
      <c r="E21" s="42"/>
      <c r="F21" s="42"/>
      <c r="G21" s="42"/>
      <c r="H21" s="42"/>
      <c r="I21" s="42"/>
      <c r="J21" s="19"/>
      <c r="K21" s="20">
        <f t="shared" si="2"/>
        <v>0.3125</v>
      </c>
      <c r="L21" s="37">
        <f t="shared" si="5"/>
        <v>3</v>
      </c>
      <c r="M21" s="38" t="s">
        <v>36</v>
      </c>
      <c r="N21" s="43"/>
      <c r="O21" s="13"/>
      <c r="P21" s="13"/>
      <c r="Q21" s="13"/>
      <c r="R21" s="39">
        <f t="array" ref="R21">SUM(IF((M21=$C$55:$C$71),($K$55:$K$71)," "))</f>
        <v>0</v>
      </c>
      <c r="S21" s="40">
        <f t="shared" si="4"/>
        <v>0</v>
      </c>
      <c r="T21" s="13"/>
      <c r="U21" s="13"/>
      <c r="V21" s="13"/>
      <c r="W21" s="13"/>
      <c r="X21" s="13"/>
    </row>
    <row r="22" ht="14.25" customHeight="1">
      <c r="A22" s="25"/>
      <c r="B22" s="26"/>
      <c r="C22" s="23">
        <f t="shared" si="1"/>
        <v>0.3333333333</v>
      </c>
      <c r="D22" s="17"/>
      <c r="E22" s="18"/>
      <c r="F22" s="18"/>
      <c r="G22" s="18"/>
      <c r="H22" s="18"/>
      <c r="I22" s="18"/>
      <c r="J22" s="19"/>
      <c r="K22" s="20">
        <f t="shared" si="2"/>
        <v>0.3333333333</v>
      </c>
      <c r="L22" s="37">
        <f t="shared" si="5"/>
        <v>4</v>
      </c>
      <c r="M22" s="13" t="s">
        <v>37</v>
      </c>
      <c r="N22" s="13"/>
      <c r="O22" s="13"/>
      <c r="P22" s="13"/>
      <c r="Q22" s="13"/>
      <c r="R22" s="39">
        <f t="array" ref="R22">SUM(IF((M22=$C$55:$C$71),($K$55:$K$71)," "))</f>
        <v>0</v>
      </c>
      <c r="S22" s="40">
        <f t="shared" si="4"/>
        <v>0</v>
      </c>
      <c r="T22" s="13"/>
      <c r="U22" s="13"/>
      <c r="V22" s="13"/>
      <c r="W22" s="13"/>
      <c r="X22" s="13"/>
    </row>
    <row r="23" ht="14.25" customHeight="1">
      <c r="A23" s="25"/>
      <c r="B23" s="26"/>
      <c r="C23" s="23">
        <f t="shared" si="1"/>
        <v>0.3541666667</v>
      </c>
      <c r="D23" s="17"/>
      <c r="E23" s="18"/>
      <c r="F23" s="18"/>
      <c r="G23" s="18"/>
      <c r="H23" s="18"/>
      <c r="I23" s="18"/>
      <c r="J23" s="19"/>
      <c r="K23" s="20">
        <f t="shared" si="2"/>
        <v>0.3541666667</v>
      </c>
      <c r="L23" s="37">
        <f t="shared" si="5"/>
        <v>5</v>
      </c>
      <c r="M23" s="13"/>
      <c r="N23" s="13"/>
      <c r="O23" s="13"/>
      <c r="P23" s="13"/>
      <c r="Q23" s="13"/>
      <c r="R23" s="39">
        <f t="array" ref="R23">SUM(IF((M23=$C$55:$C$71),($K$55:$K$71)," "))</f>
        <v>0</v>
      </c>
      <c r="S23" s="40">
        <f t="shared" si="4"/>
        <v>0</v>
      </c>
      <c r="T23" s="13"/>
      <c r="U23" s="13"/>
      <c r="V23" s="13"/>
      <c r="W23" s="13"/>
      <c r="X23" s="13"/>
    </row>
    <row r="24" ht="13.5" customHeight="1">
      <c r="A24" s="25"/>
      <c r="B24" s="26"/>
      <c r="C24" s="23">
        <f t="shared" si="1"/>
        <v>0.375</v>
      </c>
      <c r="D24" s="17"/>
      <c r="E24" s="18"/>
      <c r="F24" s="18"/>
      <c r="G24" s="18"/>
      <c r="H24" s="18"/>
      <c r="I24" s="18"/>
      <c r="J24" s="19"/>
      <c r="K24" s="20">
        <f t="shared" si="2"/>
        <v>0.375</v>
      </c>
      <c r="L24" s="37">
        <f t="shared" si="5"/>
        <v>6</v>
      </c>
      <c r="M24" s="13"/>
      <c r="N24" s="13"/>
      <c r="O24" s="13"/>
      <c r="P24" s="13"/>
      <c r="Q24" s="13"/>
      <c r="R24" s="39">
        <f t="array" ref="R24">SUM(IF((M24=$C$55:$C$71),($K$55:$K$71)," "))</f>
        <v>0</v>
      </c>
      <c r="S24" s="40">
        <f t="shared" si="4"/>
        <v>0</v>
      </c>
      <c r="T24" s="13"/>
      <c r="U24" s="13"/>
      <c r="V24" s="13"/>
      <c r="W24" s="13"/>
      <c r="X24" s="13"/>
    </row>
    <row r="25" ht="14.25" customHeight="1">
      <c r="A25" s="25"/>
      <c r="B25" s="26"/>
      <c r="C25" s="23">
        <f t="shared" si="1"/>
        <v>0.3958333333</v>
      </c>
      <c r="D25" s="17"/>
      <c r="E25" s="18"/>
      <c r="F25" s="18"/>
      <c r="G25" s="18"/>
      <c r="H25" s="18"/>
      <c r="I25" s="18"/>
      <c r="J25" s="19"/>
      <c r="K25" s="20">
        <f t="shared" si="2"/>
        <v>0.3958333333</v>
      </c>
      <c r="L25" s="37">
        <f t="shared" si="5"/>
        <v>7</v>
      </c>
      <c r="M25" s="13"/>
      <c r="N25" s="13"/>
      <c r="O25" s="13"/>
      <c r="P25" s="13"/>
      <c r="Q25" s="13"/>
      <c r="R25" s="39">
        <f t="array" ref="R25">SUM(IF((M25=$C$55:$C$71),($K$55:$K$71)," "))</f>
        <v>0</v>
      </c>
      <c r="S25" s="40">
        <f t="shared" si="4"/>
        <v>0</v>
      </c>
      <c r="T25" s="13"/>
      <c r="U25" s="13"/>
      <c r="V25" s="13"/>
      <c r="W25" s="13"/>
      <c r="X25" s="13"/>
    </row>
    <row r="26" ht="14.25" customHeight="1">
      <c r="A26" s="25"/>
      <c r="B26" s="26"/>
      <c r="C26" s="23">
        <f t="shared" si="1"/>
        <v>0.4166666667</v>
      </c>
      <c r="D26" s="17"/>
      <c r="E26" s="18"/>
      <c r="F26" s="18"/>
      <c r="G26" s="18"/>
      <c r="H26" s="18"/>
      <c r="I26" s="18"/>
      <c r="J26" s="19"/>
      <c r="K26" s="20">
        <f t="shared" si="2"/>
        <v>0.4166666667</v>
      </c>
      <c r="L26" s="44">
        <f t="shared" si="5"/>
        <v>8</v>
      </c>
      <c r="M26" s="45"/>
      <c r="N26" s="45"/>
      <c r="O26" s="45"/>
      <c r="P26" s="45"/>
      <c r="Q26" s="45"/>
      <c r="R26" s="46">
        <f t="array" ref="R26">SUM(IF((M26=$C$55:$C$71),($K$55:$K$71)," "))</f>
        <v>0</v>
      </c>
      <c r="S26" s="47">
        <f t="shared" si="4"/>
        <v>0</v>
      </c>
      <c r="T26" s="13"/>
      <c r="U26" s="13"/>
      <c r="V26" s="13"/>
      <c r="W26" s="13"/>
      <c r="X26" s="13"/>
    </row>
    <row r="27" ht="14.25" customHeight="1">
      <c r="A27" s="25"/>
      <c r="B27" s="26"/>
      <c r="C27" s="23">
        <f t="shared" si="1"/>
        <v>0.4375</v>
      </c>
      <c r="D27" s="17"/>
      <c r="E27" s="18"/>
      <c r="F27" s="18"/>
      <c r="G27" s="18"/>
      <c r="H27" s="18"/>
      <c r="I27" s="18"/>
      <c r="J27" s="19"/>
      <c r="K27" s="20">
        <f t="shared" si="2"/>
        <v>0.4375</v>
      </c>
      <c r="L27" s="37"/>
      <c r="M27" s="24" t="s">
        <v>38</v>
      </c>
      <c r="N27" s="48">
        <f>F54-Q27</f>
        <v>0</v>
      </c>
      <c r="O27" s="24" t="s">
        <v>39</v>
      </c>
      <c r="P27" s="24"/>
      <c r="Q27" s="49">
        <f>SUM(Q18:Q26)</f>
        <v>0</v>
      </c>
      <c r="R27" s="13">
        <f>SUM(R19:R26)</f>
        <v>0</v>
      </c>
      <c r="S27" s="40">
        <f t="shared" si="4"/>
        <v>0</v>
      </c>
      <c r="T27" s="13"/>
      <c r="U27" s="13"/>
      <c r="V27" s="13"/>
      <c r="W27" s="13"/>
      <c r="X27" s="13"/>
    </row>
    <row r="28" ht="14.25" customHeight="1">
      <c r="A28" s="25"/>
      <c r="B28" s="26"/>
      <c r="C28" s="23">
        <f t="shared" si="1"/>
        <v>0.4583333333</v>
      </c>
      <c r="D28" s="17"/>
      <c r="E28" s="18"/>
      <c r="F28" s="18"/>
      <c r="G28" s="18"/>
      <c r="H28" s="18"/>
      <c r="I28" s="18"/>
      <c r="J28" s="19"/>
      <c r="K28" s="20">
        <f t="shared" si="2"/>
        <v>0.4583333333</v>
      </c>
      <c r="L28" s="27" t="s">
        <v>31</v>
      </c>
      <c r="M28" s="50" t="s">
        <v>40</v>
      </c>
      <c r="N28" s="28"/>
      <c r="O28" s="51"/>
      <c r="P28" s="29"/>
      <c r="Q28" s="30"/>
      <c r="R28" s="29" t="s">
        <v>29</v>
      </c>
      <c r="S28" s="30"/>
      <c r="T28" s="13"/>
      <c r="U28" s="13"/>
      <c r="V28" s="13"/>
      <c r="W28" s="13"/>
      <c r="X28" s="13"/>
    </row>
    <row r="29" ht="14.25" customHeight="1">
      <c r="A29" s="25"/>
      <c r="B29" s="26"/>
      <c r="C29" s="23">
        <f t="shared" si="1"/>
        <v>0.4791666667</v>
      </c>
      <c r="D29" s="17"/>
      <c r="E29" s="18"/>
      <c r="F29" s="18"/>
      <c r="G29" s="18"/>
      <c r="H29" s="18"/>
      <c r="I29" s="18"/>
      <c r="J29" s="19"/>
      <c r="K29" s="20">
        <f t="shared" si="2"/>
        <v>0.4791666667</v>
      </c>
      <c r="L29" s="52"/>
      <c r="M29" s="53" t="s">
        <v>41</v>
      </c>
      <c r="N29" s="53" t="s">
        <v>42</v>
      </c>
      <c r="O29" s="33" t="s">
        <v>43</v>
      </c>
      <c r="P29" s="33" t="s">
        <v>44</v>
      </c>
      <c r="Q29" s="54" t="s">
        <v>45</v>
      </c>
      <c r="R29" s="33" t="s">
        <v>6</v>
      </c>
      <c r="S29" s="36" t="s">
        <v>33</v>
      </c>
      <c r="T29" s="13"/>
      <c r="U29" s="13"/>
      <c r="V29" s="13"/>
      <c r="W29" s="13"/>
      <c r="X29" s="13"/>
    </row>
    <row r="30" ht="14.25" customHeight="1">
      <c r="A30" s="25"/>
      <c r="B30" s="26"/>
      <c r="C30" s="23">
        <f t="shared" si="1"/>
        <v>0.5</v>
      </c>
      <c r="D30" s="17"/>
      <c r="E30" s="18"/>
      <c r="F30" s="18"/>
      <c r="G30" s="18"/>
      <c r="H30" s="18"/>
      <c r="I30" s="18"/>
      <c r="J30" s="19"/>
      <c r="K30" s="20">
        <f t="shared" si="2"/>
        <v>0.5</v>
      </c>
      <c r="L30" s="37">
        <v>1.0</v>
      </c>
      <c r="M30" s="38" t="s">
        <v>46</v>
      </c>
      <c r="N30" s="55"/>
      <c r="O30" s="13"/>
      <c r="P30" s="1"/>
      <c r="Q30" s="1"/>
      <c r="R30" s="39">
        <f t="array" ref="R30">SUM(IF((M30=$C$55:$C$71),($K$55:$K$71)," "))</f>
        <v>0</v>
      </c>
      <c r="S30" s="40">
        <f t="shared" ref="S30:S41" si="6">R30-Q30</f>
        <v>0</v>
      </c>
      <c r="T30" s="13"/>
      <c r="U30" s="13"/>
      <c r="V30" s="13"/>
      <c r="W30" s="13"/>
      <c r="X30" s="13"/>
    </row>
    <row r="31" ht="14.25" customHeight="1">
      <c r="A31" s="25"/>
      <c r="B31" s="26"/>
      <c r="C31" s="23">
        <f t="shared" si="1"/>
        <v>0.5208333333</v>
      </c>
      <c r="D31" s="17"/>
      <c r="E31" s="18"/>
      <c r="F31" s="18"/>
      <c r="G31" s="18"/>
      <c r="H31" s="18"/>
      <c r="I31" s="19"/>
      <c r="J31" s="19"/>
      <c r="K31" s="20">
        <f t="shared" si="2"/>
        <v>0.5208333333</v>
      </c>
      <c r="L31" s="37">
        <f t="shared" ref="L31:L39" si="7">L30+1</f>
        <v>2</v>
      </c>
      <c r="M31" s="38" t="s">
        <v>47</v>
      </c>
      <c r="N31" s="55"/>
      <c r="O31" s="13"/>
      <c r="P31" s="13"/>
      <c r="Q31" s="13"/>
      <c r="R31" s="39">
        <f t="array" ref="R31">SUM(IF((M31=$C$55:$C$71),($K$55:$K$71)," "))</f>
        <v>0</v>
      </c>
      <c r="S31" s="40">
        <f t="shared" si="6"/>
        <v>0</v>
      </c>
      <c r="T31" s="13"/>
      <c r="U31" s="13"/>
      <c r="V31" s="13"/>
      <c r="W31" s="13"/>
      <c r="X31" s="13"/>
    </row>
    <row r="32" ht="14.25" customHeight="1">
      <c r="A32" s="25"/>
      <c r="B32" s="26"/>
      <c r="C32" s="23">
        <f t="shared" si="1"/>
        <v>0.5416666667</v>
      </c>
      <c r="D32" s="17"/>
      <c r="E32" s="18"/>
      <c r="F32" s="18"/>
      <c r="G32" s="18"/>
      <c r="H32" s="18"/>
      <c r="I32" s="18"/>
      <c r="J32" s="19"/>
      <c r="K32" s="20">
        <f t="shared" si="2"/>
        <v>0.5416666667</v>
      </c>
      <c r="L32" s="37">
        <f t="shared" si="7"/>
        <v>3</v>
      </c>
      <c r="M32" s="38" t="s">
        <v>48</v>
      </c>
      <c r="N32" s="55"/>
      <c r="O32" s="13"/>
      <c r="P32" s="13"/>
      <c r="Q32" s="13"/>
      <c r="R32" s="39">
        <f t="array" ref="R32">SUM(IF((M32=$C$55:$C$71),($K$55:$K$71)," "))</f>
        <v>0</v>
      </c>
      <c r="S32" s="40">
        <f t="shared" si="6"/>
        <v>0</v>
      </c>
      <c r="T32" s="13"/>
      <c r="U32" s="13"/>
      <c r="V32" s="13"/>
      <c r="W32" s="13"/>
      <c r="X32" s="13"/>
    </row>
    <row r="33" ht="14.25" customHeight="1">
      <c r="A33" s="25"/>
      <c r="B33" s="26"/>
      <c r="C33" s="23">
        <f t="shared" si="1"/>
        <v>0.5625</v>
      </c>
      <c r="D33" s="17"/>
      <c r="E33" s="18"/>
      <c r="F33" s="18"/>
      <c r="G33" s="18"/>
      <c r="H33" s="18"/>
      <c r="I33" s="18"/>
      <c r="J33" s="19"/>
      <c r="K33" s="20">
        <f t="shared" si="2"/>
        <v>0.5625</v>
      </c>
      <c r="L33" s="37">
        <f t="shared" si="7"/>
        <v>4</v>
      </c>
      <c r="M33" s="38" t="s">
        <v>49</v>
      </c>
      <c r="N33" s="55"/>
      <c r="O33" s="13"/>
      <c r="P33" s="1"/>
      <c r="Q33" s="13"/>
      <c r="R33" s="39">
        <f t="array" ref="R33">SUM(IF((M33=$C$55:$C$71),($K$55:$K$71)," "))</f>
        <v>0</v>
      </c>
      <c r="S33" s="40">
        <f t="shared" si="6"/>
        <v>0</v>
      </c>
      <c r="T33" s="13"/>
      <c r="U33" s="13"/>
      <c r="V33" s="13"/>
      <c r="W33" s="13"/>
      <c r="X33" s="13"/>
    </row>
    <row r="34" ht="14.25" customHeight="1">
      <c r="A34" s="25"/>
      <c r="B34" s="26"/>
      <c r="C34" s="23">
        <f t="shared" si="1"/>
        <v>0.5833333333</v>
      </c>
      <c r="D34" s="17"/>
      <c r="E34" s="18"/>
      <c r="F34" s="18"/>
      <c r="G34" s="18"/>
      <c r="H34" s="18"/>
      <c r="I34" s="18"/>
      <c r="J34" s="19"/>
      <c r="K34" s="20">
        <f t="shared" si="2"/>
        <v>0.5833333333</v>
      </c>
      <c r="L34" s="37">
        <f t="shared" si="7"/>
        <v>5</v>
      </c>
      <c r="M34" s="38" t="s">
        <v>50</v>
      </c>
      <c r="N34" s="55"/>
      <c r="O34" s="13"/>
      <c r="P34" s="13"/>
      <c r="Q34" s="13"/>
      <c r="R34" s="39">
        <f t="array" ref="R34">SUM(IF((M34=$C$55:$C$71),($K$55:$K$71)," "))</f>
        <v>0</v>
      </c>
      <c r="S34" s="40">
        <f t="shared" si="6"/>
        <v>0</v>
      </c>
      <c r="T34" s="13"/>
      <c r="U34" s="13"/>
      <c r="V34" s="13"/>
      <c r="W34" s="13"/>
      <c r="X34" s="13"/>
    </row>
    <row r="35" ht="14.25" customHeight="1">
      <c r="A35" s="25"/>
      <c r="B35" s="26"/>
      <c r="C35" s="23">
        <f t="shared" si="1"/>
        <v>0.6041666667</v>
      </c>
      <c r="D35" s="17"/>
      <c r="E35" s="18"/>
      <c r="F35" s="18"/>
      <c r="G35" s="18"/>
      <c r="H35" s="18"/>
      <c r="I35" s="18"/>
      <c r="J35" s="19"/>
      <c r="K35" s="20">
        <f t="shared" si="2"/>
        <v>0.6041666667</v>
      </c>
      <c r="L35" s="37">
        <f t="shared" si="7"/>
        <v>6</v>
      </c>
      <c r="M35" s="38" t="s">
        <v>51</v>
      </c>
      <c r="N35" s="55"/>
      <c r="O35" s="13"/>
      <c r="P35" s="13"/>
      <c r="Q35" s="13"/>
      <c r="R35" s="39">
        <f t="array" ref="R35">SUM(IF((M35=$C$55:$C$71),($K$55:$K$71)," "))</f>
        <v>0</v>
      </c>
      <c r="S35" s="40">
        <f t="shared" si="6"/>
        <v>0</v>
      </c>
      <c r="T35" s="13"/>
      <c r="U35" s="13"/>
      <c r="V35" s="13"/>
      <c r="W35" s="13"/>
      <c r="X35" s="13"/>
    </row>
    <row r="36" ht="14.25" customHeight="1">
      <c r="A36" s="25"/>
      <c r="B36" s="26"/>
      <c r="C36" s="23">
        <f t="shared" si="1"/>
        <v>0.625</v>
      </c>
      <c r="D36" s="17"/>
      <c r="E36" s="18"/>
      <c r="F36" s="18"/>
      <c r="G36" s="18"/>
      <c r="H36" s="18"/>
      <c r="I36" s="18"/>
      <c r="J36" s="19"/>
      <c r="K36" s="20">
        <f t="shared" si="2"/>
        <v>0.625</v>
      </c>
      <c r="L36" s="37">
        <f t="shared" si="7"/>
        <v>7</v>
      </c>
      <c r="M36" s="38" t="s">
        <v>52</v>
      </c>
      <c r="N36" s="55"/>
      <c r="O36" s="13"/>
      <c r="P36" s="13"/>
      <c r="Q36" s="13"/>
      <c r="R36" s="39">
        <f t="array" ref="R36">SUM(IF((M36=$C$55:$C$71),($K$55:$K$71)," "))</f>
        <v>0</v>
      </c>
      <c r="S36" s="40">
        <f t="shared" si="6"/>
        <v>0</v>
      </c>
      <c r="T36" s="13"/>
      <c r="U36" s="13"/>
      <c r="V36" s="13"/>
      <c r="W36" s="13"/>
      <c r="X36" s="13"/>
    </row>
    <row r="37" ht="14.25" customHeight="1">
      <c r="A37" s="25"/>
      <c r="B37" s="26"/>
      <c r="C37" s="23">
        <f t="shared" si="1"/>
        <v>0.6458333333</v>
      </c>
      <c r="D37" s="17"/>
      <c r="E37" s="18"/>
      <c r="F37" s="18"/>
      <c r="G37" s="18"/>
      <c r="H37" s="18"/>
      <c r="I37" s="18"/>
      <c r="J37" s="19"/>
      <c r="K37" s="20">
        <f t="shared" si="2"/>
        <v>0.6458333333</v>
      </c>
      <c r="L37" s="37">
        <f t="shared" si="7"/>
        <v>8</v>
      </c>
      <c r="M37" s="38" t="s">
        <v>53</v>
      </c>
      <c r="N37" s="55"/>
      <c r="O37" s="13"/>
      <c r="P37" s="13"/>
      <c r="Q37" s="13"/>
      <c r="R37" s="39">
        <f t="array" ref="R37">SUM(IF((M37=$C$55:$C$71),($K$55:$K$71)," "))</f>
        <v>0</v>
      </c>
      <c r="S37" s="40">
        <f t="shared" si="6"/>
        <v>0</v>
      </c>
      <c r="T37" s="13"/>
      <c r="U37" s="13"/>
      <c r="V37" s="13"/>
      <c r="W37" s="13"/>
      <c r="X37" s="13"/>
    </row>
    <row r="38" ht="14.25" customHeight="1">
      <c r="A38" s="25"/>
      <c r="B38" s="26"/>
      <c r="C38" s="23">
        <f t="shared" si="1"/>
        <v>0.6666666667</v>
      </c>
      <c r="D38" s="17"/>
      <c r="E38" s="18"/>
      <c r="F38" s="18"/>
      <c r="G38" s="18"/>
      <c r="H38" s="18"/>
      <c r="I38" s="18"/>
      <c r="J38" s="19"/>
      <c r="K38" s="20">
        <f t="shared" si="2"/>
        <v>0.6666666667</v>
      </c>
      <c r="L38" s="37">
        <f t="shared" si="7"/>
        <v>9</v>
      </c>
      <c r="M38" s="38" t="s">
        <v>54</v>
      </c>
      <c r="N38" s="55"/>
      <c r="O38" s="13"/>
      <c r="P38" s="13"/>
      <c r="Q38" s="13"/>
      <c r="R38" s="39">
        <f t="array" ref="R38">SUM(IF((M38=$C$55:$C$71),($K$55:$K$71)," "))</f>
        <v>0</v>
      </c>
      <c r="S38" s="40">
        <f t="shared" si="6"/>
        <v>0</v>
      </c>
      <c r="T38" s="13"/>
      <c r="U38" s="13"/>
      <c r="V38" s="13"/>
      <c r="W38" s="13"/>
      <c r="X38" s="13"/>
    </row>
    <row r="39" ht="14.25" customHeight="1">
      <c r="A39" s="25"/>
      <c r="B39" s="26"/>
      <c r="C39" s="23">
        <f t="shared" si="1"/>
        <v>0.6875</v>
      </c>
      <c r="D39" s="17"/>
      <c r="E39" s="18"/>
      <c r="F39" s="18"/>
      <c r="G39" s="18"/>
      <c r="H39" s="18"/>
      <c r="I39" s="18"/>
      <c r="J39" s="19"/>
      <c r="K39" s="20">
        <f t="shared" si="2"/>
        <v>0.6875</v>
      </c>
      <c r="L39" s="37">
        <f t="shared" si="7"/>
        <v>10</v>
      </c>
      <c r="M39" s="38" t="s">
        <v>55</v>
      </c>
      <c r="N39" s="55"/>
      <c r="O39" s="13"/>
      <c r="P39" s="13"/>
      <c r="Q39" s="13"/>
      <c r="R39" s="39">
        <f t="array" ref="R39">SUM(IF((M39=$C$55:$C$71),($K$55:$K$71)," "))</f>
        <v>0</v>
      </c>
      <c r="S39" s="40">
        <f t="shared" si="6"/>
        <v>0</v>
      </c>
      <c r="T39" s="13"/>
      <c r="U39" s="13"/>
      <c r="V39" s="13"/>
      <c r="W39" s="13"/>
      <c r="X39" s="13"/>
    </row>
    <row r="40" ht="14.25" customHeight="1">
      <c r="A40" s="56"/>
      <c r="B40" s="57"/>
      <c r="C40" s="23">
        <f t="shared" si="1"/>
        <v>0.7083333333</v>
      </c>
      <c r="D40" s="17"/>
      <c r="E40" s="18"/>
      <c r="F40" s="18"/>
      <c r="G40" s="18"/>
      <c r="H40" s="18"/>
      <c r="I40" s="18"/>
      <c r="J40" s="19"/>
      <c r="K40" s="20">
        <f t="shared" si="2"/>
        <v>0.7083333333</v>
      </c>
      <c r="L40" s="44" t="s">
        <v>56</v>
      </c>
      <c r="M40" s="58" t="s">
        <v>56</v>
      </c>
      <c r="N40" s="59"/>
      <c r="O40" s="45"/>
      <c r="P40" s="45"/>
      <c r="Q40" s="45"/>
      <c r="R40" s="46">
        <f t="array" ref="R40">SUM(IF((M40=$C$55:$C$71),($K$55:$K$71)," "))</f>
        <v>0</v>
      </c>
      <c r="S40" s="47">
        <f t="shared" si="6"/>
        <v>0</v>
      </c>
      <c r="T40" s="13"/>
      <c r="U40" s="13"/>
      <c r="V40" s="13"/>
      <c r="W40" s="13"/>
      <c r="X40" s="13"/>
    </row>
    <row r="41" ht="14.25" customHeight="1">
      <c r="A41" s="56"/>
      <c r="B41" s="57"/>
      <c r="C41" s="23">
        <f t="shared" si="1"/>
        <v>0.7291666667</v>
      </c>
      <c r="D41" s="17"/>
      <c r="E41" s="18"/>
      <c r="F41" s="18"/>
      <c r="G41" s="18"/>
      <c r="H41" s="18"/>
      <c r="I41" s="18"/>
      <c r="J41" s="19"/>
      <c r="K41" s="20">
        <f t="shared" si="2"/>
        <v>0.7291666667</v>
      </c>
      <c r="L41" s="37"/>
      <c r="M41" s="13"/>
      <c r="N41" s="13"/>
      <c r="O41" s="60" t="s">
        <v>57</v>
      </c>
      <c r="P41" s="61">
        <f>SUM(P30:P40)</f>
        <v>0</v>
      </c>
      <c r="Q41" s="62"/>
      <c r="R41" s="13">
        <f>SUM(R33:R40)</f>
        <v>0</v>
      </c>
      <c r="S41" s="40">
        <f t="shared" si="6"/>
        <v>0</v>
      </c>
      <c r="T41" s="13"/>
      <c r="U41" s="13"/>
      <c r="V41" s="13"/>
      <c r="W41" s="13"/>
      <c r="X41" s="13"/>
    </row>
    <row r="42" ht="14.25" customHeight="1">
      <c r="A42" s="56"/>
      <c r="B42" s="57"/>
      <c r="C42" s="23">
        <f t="shared" si="1"/>
        <v>0.75</v>
      </c>
      <c r="D42" s="17"/>
      <c r="E42" s="18"/>
      <c r="F42" s="18"/>
      <c r="G42" s="18"/>
      <c r="H42" s="18"/>
      <c r="I42" s="18"/>
      <c r="J42" s="19"/>
      <c r="K42" s="20">
        <f t="shared" si="2"/>
        <v>0.75</v>
      </c>
      <c r="L42" s="37"/>
      <c r="M42" s="13"/>
      <c r="N42" s="48"/>
      <c r="O42" s="13"/>
      <c r="P42" s="63" t="s">
        <v>58</v>
      </c>
      <c r="Q42" s="64">
        <f>R40-Q40</f>
        <v>0</v>
      </c>
      <c r="R42" s="13"/>
      <c r="S42" s="40"/>
      <c r="T42" s="13"/>
      <c r="U42" s="13"/>
      <c r="V42" s="13"/>
      <c r="W42" s="13"/>
      <c r="X42" s="13"/>
    </row>
    <row r="43" ht="14.25" customHeight="1">
      <c r="A43" s="56"/>
      <c r="B43" s="57"/>
      <c r="C43" s="23">
        <f t="shared" si="1"/>
        <v>0.7708333333</v>
      </c>
      <c r="D43" s="17"/>
      <c r="E43" s="18"/>
      <c r="F43" s="18"/>
      <c r="G43" s="18"/>
      <c r="H43" s="18"/>
      <c r="I43" s="18"/>
      <c r="J43" s="18"/>
      <c r="K43" s="20">
        <f t="shared" si="2"/>
        <v>0.7708333333</v>
      </c>
      <c r="L43" s="27" t="s">
        <v>31</v>
      </c>
      <c r="M43" s="50" t="s">
        <v>59</v>
      </c>
      <c r="N43" s="28"/>
      <c r="O43" s="29" t="s">
        <v>60</v>
      </c>
      <c r="P43" s="29" t="s">
        <v>61</v>
      </c>
      <c r="Q43" s="65">
        <f>4.3*SUM(P45:P54)</f>
        <v>0</v>
      </c>
      <c r="R43" s="29" t="s">
        <v>29</v>
      </c>
      <c r="S43" s="30" t="s">
        <v>30</v>
      </c>
      <c r="T43" s="13"/>
      <c r="U43" s="13"/>
      <c r="V43" s="13"/>
      <c r="W43" s="13"/>
      <c r="X43" s="13"/>
    </row>
    <row r="44" ht="14.25" customHeight="1">
      <c r="A44" s="56"/>
      <c r="B44" s="57"/>
      <c r="C44" s="23">
        <f t="shared" si="1"/>
        <v>0.7916666667</v>
      </c>
      <c r="D44" s="18"/>
      <c r="E44" s="18"/>
      <c r="F44" s="18"/>
      <c r="G44" s="18"/>
      <c r="H44" s="18"/>
      <c r="I44" s="18"/>
      <c r="J44" s="19"/>
      <c r="K44" s="20">
        <f t="shared" si="2"/>
        <v>0.7916666667</v>
      </c>
      <c r="L44" s="52"/>
      <c r="M44" s="53" t="s">
        <v>26</v>
      </c>
      <c r="N44" s="53" t="s">
        <v>27</v>
      </c>
      <c r="O44" s="33" t="s">
        <v>62</v>
      </c>
      <c r="P44" s="33" t="s">
        <v>63</v>
      </c>
      <c r="Q44" s="54" t="s">
        <v>28</v>
      </c>
      <c r="R44" s="33" t="s">
        <v>6</v>
      </c>
      <c r="S44" s="36" t="s">
        <v>33</v>
      </c>
      <c r="T44" s="13"/>
      <c r="U44" s="13"/>
      <c r="V44" s="13"/>
      <c r="W44" s="13"/>
      <c r="X44" s="13"/>
    </row>
    <row r="45" ht="14.25" customHeight="1">
      <c r="A45" s="56"/>
      <c r="B45" s="57"/>
      <c r="C45" s="23">
        <f t="shared" si="1"/>
        <v>0.8125</v>
      </c>
      <c r="D45" s="18"/>
      <c r="E45" s="18"/>
      <c r="F45" s="18"/>
      <c r="G45" s="18"/>
      <c r="H45" s="18"/>
      <c r="I45" s="18"/>
      <c r="J45" s="19"/>
      <c r="K45" s="20">
        <f t="shared" si="2"/>
        <v>0.8125</v>
      </c>
      <c r="L45" s="37">
        <v>1.0</v>
      </c>
      <c r="M45" s="38" t="s">
        <v>64</v>
      </c>
      <c r="N45" s="66"/>
      <c r="O45" s="67"/>
      <c r="P45" s="68">
        <f t="shared" ref="P45:P53" si="8">Q45*O45</f>
        <v>0</v>
      </c>
      <c r="Q45" s="1"/>
      <c r="R45" s="39">
        <f t="array" ref="R45">SUM(IF((M45=$C$55:$C$71),($K$55:$K$71)," "))</f>
        <v>0</v>
      </c>
      <c r="S45" s="40">
        <f t="shared" ref="S45:S54" si="9">R45-Q45</f>
        <v>0</v>
      </c>
      <c r="T45" s="13"/>
      <c r="U45" s="13"/>
      <c r="V45" s="13"/>
      <c r="W45" s="13"/>
      <c r="X45" s="13"/>
    </row>
    <row r="46" ht="14.25" customHeight="1">
      <c r="A46" s="56"/>
      <c r="B46" s="57"/>
      <c r="C46" s="23">
        <f t="shared" si="1"/>
        <v>0.8333333333</v>
      </c>
      <c r="D46" s="18"/>
      <c r="E46" s="18"/>
      <c r="F46" s="18"/>
      <c r="G46" s="18"/>
      <c r="H46" s="18"/>
      <c r="I46" s="18"/>
      <c r="J46" s="19"/>
      <c r="K46" s="20">
        <f t="shared" si="2"/>
        <v>0.8333333333</v>
      </c>
      <c r="L46" s="37">
        <f t="shared" ref="L46:L54" si="10">L45+1</f>
        <v>2</v>
      </c>
      <c r="M46" s="38"/>
      <c r="N46" s="13"/>
      <c r="O46" s="67"/>
      <c r="P46" s="68">
        <f t="shared" si="8"/>
        <v>0</v>
      </c>
      <c r="Q46" s="13"/>
      <c r="R46" s="39">
        <f t="array" ref="R46">SUM(IF((M46=$C$55:$C$71),($K$55:$K$71)," "))</f>
        <v>0</v>
      </c>
      <c r="S46" s="40">
        <f t="shared" si="9"/>
        <v>0</v>
      </c>
      <c r="T46" s="13"/>
      <c r="U46" s="13"/>
      <c r="V46" s="13"/>
      <c r="W46" s="13"/>
      <c r="X46" s="13"/>
    </row>
    <row r="47" ht="12.75" customHeight="1">
      <c r="A47" s="56"/>
      <c r="B47" s="57"/>
      <c r="C47" s="23">
        <f t="shared" si="1"/>
        <v>0.8541666667</v>
      </c>
      <c r="D47" s="18"/>
      <c r="E47" s="18"/>
      <c r="F47" s="18"/>
      <c r="G47" s="18"/>
      <c r="H47" s="18"/>
      <c r="I47" s="18"/>
      <c r="J47" s="19"/>
      <c r="K47" s="20">
        <f t="shared" si="2"/>
        <v>0.8541666667</v>
      </c>
      <c r="L47" s="37">
        <f t="shared" si="10"/>
        <v>3</v>
      </c>
      <c r="M47" s="38"/>
      <c r="N47" s="13"/>
      <c r="O47" s="69"/>
      <c r="P47" s="68">
        <f t="shared" si="8"/>
        <v>0</v>
      </c>
      <c r="Q47" s="13"/>
      <c r="R47" s="39">
        <f t="array" ref="R47">SUM(IF((M47=$C$55:$C$71),($K$55:$K$71)," "))</f>
        <v>0</v>
      </c>
      <c r="S47" s="40">
        <f t="shared" si="9"/>
        <v>0</v>
      </c>
      <c r="T47" s="13"/>
      <c r="U47" s="13"/>
      <c r="V47" s="13"/>
      <c r="W47" s="13"/>
      <c r="X47" s="13"/>
    </row>
    <row r="48" ht="14.25" customHeight="1">
      <c r="A48" s="56"/>
      <c r="B48" s="57"/>
      <c r="C48" s="23">
        <f t="shared" si="1"/>
        <v>0.875</v>
      </c>
      <c r="D48" s="18"/>
      <c r="E48" s="18"/>
      <c r="F48" s="18"/>
      <c r="G48" s="18"/>
      <c r="H48" s="18"/>
      <c r="I48" s="18"/>
      <c r="J48" s="19"/>
      <c r="K48" s="20">
        <f t="shared" si="2"/>
        <v>0.875</v>
      </c>
      <c r="L48" s="37">
        <f t="shared" si="10"/>
        <v>4</v>
      </c>
      <c r="M48" s="38"/>
      <c r="N48" s="13"/>
      <c r="O48" s="69"/>
      <c r="P48" s="68">
        <f t="shared" si="8"/>
        <v>0</v>
      </c>
      <c r="Q48" s="13"/>
      <c r="R48" s="39">
        <f t="array" ref="R48">SUM(IF((M48=$C$55:$C$71),($K$55:$K$71)," "))</f>
        <v>0</v>
      </c>
      <c r="S48" s="40">
        <f t="shared" si="9"/>
        <v>0</v>
      </c>
      <c r="T48" s="13"/>
      <c r="U48" s="13"/>
      <c r="V48" s="13"/>
      <c r="W48" s="13"/>
      <c r="X48" s="13"/>
    </row>
    <row r="49" ht="14.25" customHeight="1">
      <c r="A49" s="56"/>
      <c r="B49" s="57"/>
      <c r="C49" s="23">
        <f t="shared" si="1"/>
        <v>0.8958333333</v>
      </c>
      <c r="D49" s="18"/>
      <c r="E49" s="18"/>
      <c r="F49" s="18"/>
      <c r="G49" s="18"/>
      <c r="H49" s="18"/>
      <c r="I49" s="18"/>
      <c r="J49" s="19"/>
      <c r="K49" s="20">
        <f t="shared" si="2"/>
        <v>0.8958333333</v>
      </c>
      <c r="L49" s="37">
        <f t="shared" si="10"/>
        <v>5</v>
      </c>
      <c r="M49" s="13"/>
      <c r="N49" s="13"/>
      <c r="O49" s="69"/>
      <c r="P49" s="68">
        <f t="shared" si="8"/>
        <v>0</v>
      </c>
      <c r="Q49" s="13"/>
      <c r="R49" s="39">
        <f t="array" ref="R49">SUM(IF((M49=$C$55:$C$71),($K$55:$K$71)," "))</f>
        <v>0</v>
      </c>
      <c r="S49" s="40">
        <f t="shared" si="9"/>
        <v>0</v>
      </c>
      <c r="T49" s="13"/>
      <c r="U49" s="13"/>
      <c r="V49" s="13"/>
      <c r="W49" s="13"/>
      <c r="X49" s="13"/>
    </row>
    <row r="50" ht="14.25" customHeight="1">
      <c r="A50" s="56"/>
      <c r="B50" s="57"/>
      <c r="C50" s="23">
        <f t="shared" si="1"/>
        <v>0.9166666667</v>
      </c>
      <c r="D50" s="18"/>
      <c r="E50" s="18"/>
      <c r="F50" s="18"/>
      <c r="G50" s="18"/>
      <c r="H50" s="18"/>
      <c r="I50" s="18"/>
      <c r="J50" s="19"/>
      <c r="K50" s="20">
        <f t="shared" si="2"/>
        <v>0.9166666667</v>
      </c>
      <c r="L50" s="37">
        <f t="shared" si="10"/>
        <v>6</v>
      </c>
      <c r="M50" s="13"/>
      <c r="N50" s="13"/>
      <c r="O50" s="13"/>
      <c r="P50" s="68">
        <f t="shared" si="8"/>
        <v>0</v>
      </c>
      <c r="Q50" s="13"/>
      <c r="R50" s="39">
        <f t="array" ref="R50">SUM(IF((M50=$C$55:$C$71),($K$55:$K$71)," "))</f>
        <v>0</v>
      </c>
      <c r="S50" s="40">
        <f t="shared" si="9"/>
        <v>0</v>
      </c>
      <c r="T50" s="13"/>
      <c r="U50" s="13"/>
      <c r="V50" s="13"/>
      <c r="W50" s="13"/>
      <c r="X50" s="13"/>
    </row>
    <row r="51" ht="14.25" customHeight="1">
      <c r="A51" s="56"/>
      <c r="B51" s="57"/>
      <c r="C51" s="23">
        <f t="shared" si="1"/>
        <v>0.9375</v>
      </c>
      <c r="D51" s="18"/>
      <c r="E51" s="18"/>
      <c r="F51" s="18"/>
      <c r="G51" s="18"/>
      <c r="H51" s="18"/>
      <c r="I51" s="18"/>
      <c r="J51" s="19"/>
      <c r="K51" s="20">
        <f t="shared" si="2"/>
        <v>0.9375</v>
      </c>
      <c r="L51" s="37">
        <f t="shared" si="10"/>
        <v>7</v>
      </c>
      <c r="M51" s="13"/>
      <c r="N51" s="13"/>
      <c r="O51" s="13"/>
      <c r="P51" s="68">
        <f t="shared" si="8"/>
        <v>0</v>
      </c>
      <c r="Q51" s="13"/>
      <c r="R51" s="39">
        <f t="array" ref="R51">SUM(IF((M51=$C$55:$C$71),($K$55:$K$71)," "))</f>
        <v>0</v>
      </c>
      <c r="S51" s="40">
        <f t="shared" si="9"/>
        <v>0</v>
      </c>
      <c r="T51" s="13"/>
      <c r="U51" s="13"/>
      <c r="V51" s="13"/>
      <c r="W51" s="13"/>
      <c r="X51" s="13"/>
    </row>
    <row r="52" ht="14.25" customHeight="1">
      <c r="A52" s="70" t="s">
        <v>65</v>
      </c>
      <c r="B52" s="71"/>
      <c r="C52" s="23">
        <f t="shared" si="1"/>
        <v>0.9583333333</v>
      </c>
      <c r="D52" s="18"/>
      <c r="E52" s="18"/>
      <c r="F52" s="18"/>
      <c r="G52" s="18"/>
      <c r="H52" s="18"/>
      <c r="I52" s="18"/>
      <c r="J52" s="19"/>
      <c r="K52" s="20">
        <f t="shared" si="2"/>
        <v>0.9583333333</v>
      </c>
      <c r="L52" s="37">
        <f t="shared" si="10"/>
        <v>8</v>
      </c>
      <c r="M52" s="13"/>
      <c r="N52" s="13"/>
      <c r="O52" s="69"/>
      <c r="P52" s="68">
        <f t="shared" si="8"/>
        <v>0</v>
      </c>
      <c r="Q52" s="13"/>
      <c r="R52" s="39">
        <f t="array" ref="R52">SUM(IF((M52=$C$55:$C$71),($K$55:$K$71)," "))</f>
        <v>0</v>
      </c>
      <c r="S52" s="40">
        <f t="shared" si="9"/>
        <v>0</v>
      </c>
      <c r="T52" s="13"/>
      <c r="U52" s="13"/>
      <c r="V52" s="13"/>
      <c r="W52" s="13"/>
      <c r="X52" s="13"/>
    </row>
    <row r="53" ht="13.5" customHeight="1">
      <c r="A53" s="72"/>
      <c r="B53" s="73"/>
      <c r="C53" s="23">
        <f t="shared" si="1"/>
        <v>0.9791666667</v>
      </c>
      <c r="D53" s="42"/>
      <c r="E53" s="42"/>
      <c r="F53" s="42"/>
      <c r="G53" s="42"/>
      <c r="H53" s="18"/>
      <c r="I53" s="18"/>
      <c r="J53" s="19"/>
      <c r="K53" s="20">
        <f t="shared" si="2"/>
        <v>0.9791666667</v>
      </c>
      <c r="L53" s="37">
        <f t="shared" si="10"/>
        <v>9</v>
      </c>
      <c r="M53" s="13"/>
      <c r="N53" s="13"/>
      <c r="O53" s="69"/>
      <c r="P53" s="68">
        <f t="shared" si="8"/>
        <v>0</v>
      </c>
      <c r="Q53" s="13"/>
      <c r="R53" s="39">
        <f t="array" ref="R53">SUM(IF((M53=$C$55:$C$71),($K$55:$K$71)," "))</f>
        <v>0</v>
      </c>
      <c r="S53" s="40">
        <f t="shared" si="9"/>
        <v>0</v>
      </c>
      <c r="T53" s="13"/>
      <c r="U53" s="13"/>
      <c r="V53" s="13"/>
      <c r="W53" s="13"/>
      <c r="X53" s="13"/>
    </row>
    <row r="54" ht="14.25" customHeight="1">
      <c r="A54" s="74"/>
      <c r="B54" s="75"/>
      <c r="C54" s="76"/>
      <c r="D54" s="77">
        <f t="array" ref="D54">SUM(IF(($A55:$A71="S"),($K55:$K71),0))</f>
        <v>0</v>
      </c>
      <c r="E54" s="77">
        <f t="array" ref="E54">SUM(IF(($A55:$A71="S"),($K55:$K71),0))</f>
        <v>0</v>
      </c>
      <c r="F54" s="77">
        <f t="array" ref="F54">SUM(IF(($A55:$A71="S"),($K55:$K71),0))</f>
        <v>0</v>
      </c>
      <c r="G54" s="77">
        <f t="array" ref="G54">SUM(IF(($A55:$A71="E"),($K55:$K71),0))</f>
        <v>0</v>
      </c>
      <c r="H54" s="77">
        <f t="array" ref="H54">SUM(IF(($A55:$A71="B"),($K55:$K71),0))</f>
        <v>0</v>
      </c>
      <c r="I54" s="77">
        <f t="array" ref="I54">SUM(IF(($A55:$A71="F"),($K55:$K71),0))</f>
        <v>0</v>
      </c>
      <c r="J54" s="78">
        <f t="array" ref="J54">SUM(IF(($A55:$A71="H"),($K55:$K71),0))</f>
        <v>0</v>
      </c>
      <c r="K54" s="79" t="s">
        <v>66</v>
      </c>
      <c r="L54" s="44">
        <f t="shared" si="10"/>
        <v>10</v>
      </c>
      <c r="M54" s="45"/>
      <c r="N54" s="45"/>
      <c r="O54" s="80"/>
      <c r="P54" s="81">
        <f>Q52*O54</f>
        <v>0</v>
      </c>
      <c r="Q54" s="45"/>
      <c r="R54" s="46">
        <f t="array" ref="R54">SUM(IF((M54=$C$55:$C$71),($K$55:$K$71)," "))</f>
        <v>0</v>
      </c>
      <c r="S54" s="47">
        <f t="shared" si="9"/>
        <v>0</v>
      </c>
      <c r="T54" s="13"/>
      <c r="U54" s="13"/>
      <c r="V54" s="13"/>
      <c r="W54" s="13"/>
      <c r="X54" s="13"/>
    </row>
    <row r="55" ht="14.25" customHeight="1">
      <c r="A55" s="37" t="s">
        <v>67</v>
      </c>
      <c r="B55" s="1"/>
      <c r="C55" s="82" t="s">
        <v>68</v>
      </c>
      <c r="D55" s="83">
        <f t="array" ref="D55">SUM(IF((D$6:D$53=$C55),1,0))/2</f>
        <v>0</v>
      </c>
      <c r="E55" s="83">
        <f t="array" ref="E55">SUM(IF((E$6:E$53=$C55),1,0))/2</f>
        <v>0</v>
      </c>
      <c r="F55" s="83">
        <f t="array" ref="F55">SUM(IF((F$6:F$53=$C55),1,0))/2</f>
        <v>0</v>
      </c>
      <c r="G55" s="83">
        <f t="array" ref="G55">SUM(IF((G$6:G$53=$C55),1,0))/2</f>
        <v>0</v>
      </c>
      <c r="H55" s="83">
        <f t="array" ref="H55">SUM(IF((H$6:H$53=$C55),1,0))/2</f>
        <v>0</v>
      </c>
      <c r="I55" s="84">
        <f t="array" ref="I55">SUM(IF((I$6:I$53=$C55),1,0))/2</f>
        <v>0</v>
      </c>
      <c r="J55" s="85">
        <f t="array" ref="J55">SUM(IF((J$6:J$53=$C55),1,0))/2</f>
        <v>0</v>
      </c>
      <c r="K55" s="86">
        <f t="shared" ref="K55:K71" si="12">SUM(D55:J55)</f>
        <v>0</v>
      </c>
      <c r="L55" s="37"/>
      <c r="M55" s="24" t="s">
        <v>69</v>
      </c>
      <c r="N55" s="48">
        <f>H54-Q55</f>
        <v>0</v>
      </c>
      <c r="O55" s="13"/>
      <c r="P55" s="63" t="s">
        <v>70</v>
      </c>
      <c r="Q55" s="49">
        <f t="shared" ref="Q55:R55" si="11">SUM(Q45:Q54)</f>
        <v>0</v>
      </c>
      <c r="R55" s="13">
        <f t="shared" si="11"/>
        <v>0</v>
      </c>
      <c r="S55" s="40"/>
      <c r="T55" s="13"/>
      <c r="U55" s="13"/>
      <c r="V55" s="13"/>
      <c r="W55" s="13"/>
      <c r="X55" s="13"/>
    </row>
    <row r="56" ht="14.25" customHeight="1">
      <c r="A56" s="37" t="s">
        <v>71</v>
      </c>
      <c r="B56" s="1"/>
      <c r="C56" s="82" t="s">
        <v>72</v>
      </c>
      <c r="D56" s="87"/>
      <c r="E56" s="87"/>
      <c r="F56" s="87"/>
      <c r="G56" s="87"/>
      <c r="H56" s="87"/>
      <c r="I56" s="87"/>
      <c r="J56" s="88"/>
      <c r="K56" s="86">
        <f t="shared" si="12"/>
        <v>0</v>
      </c>
      <c r="L56" s="27" t="s">
        <v>31</v>
      </c>
      <c r="M56" s="50" t="s">
        <v>73</v>
      </c>
      <c r="N56" s="28"/>
      <c r="O56" s="29"/>
      <c r="P56" s="29"/>
      <c r="Q56" s="30"/>
      <c r="R56" s="29" t="s">
        <v>29</v>
      </c>
      <c r="S56" s="30" t="s">
        <v>30</v>
      </c>
      <c r="T56" s="13"/>
      <c r="U56" s="13"/>
      <c r="V56" s="13"/>
      <c r="W56" s="13"/>
      <c r="X56" s="13"/>
    </row>
    <row r="57" ht="14.25" customHeight="1">
      <c r="A57" s="37" t="s">
        <v>71</v>
      </c>
      <c r="B57" s="1"/>
      <c r="C57" s="82" t="s">
        <v>74</v>
      </c>
      <c r="D57" s="87"/>
      <c r="E57" s="87"/>
      <c r="F57" s="87"/>
      <c r="G57" s="87"/>
      <c r="H57" s="87"/>
      <c r="I57" s="87"/>
      <c r="J57" s="88"/>
      <c r="K57" s="86">
        <f t="shared" si="12"/>
        <v>0</v>
      </c>
      <c r="L57" s="52"/>
      <c r="M57" s="53" t="s">
        <v>26</v>
      </c>
      <c r="N57" s="53" t="s">
        <v>27</v>
      </c>
      <c r="O57" s="33"/>
      <c r="P57" s="33"/>
      <c r="Q57" s="54" t="s">
        <v>28</v>
      </c>
      <c r="R57" s="33" t="s">
        <v>6</v>
      </c>
      <c r="S57" s="36" t="s">
        <v>33</v>
      </c>
      <c r="T57" s="13"/>
      <c r="U57" s="13"/>
      <c r="V57" s="13"/>
      <c r="W57" s="13"/>
      <c r="X57" s="13"/>
    </row>
    <row r="58" ht="14.25" customHeight="1">
      <c r="A58" s="37" t="s">
        <v>75</v>
      </c>
      <c r="B58" s="1"/>
      <c r="C58" s="82" t="s">
        <v>64</v>
      </c>
      <c r="D58" s="87"/>
      <c r="E58" s="87"/>
      <c r="F58" s="87"/>
      <c r="G58" s="87"/>
      <c r="H58" s="87"/>
      <c r="I58" s="87"/>
      <c r="J58" s="88"/>
      <c r="K58" s="86">
        <f t="shared" si="12"/>
        <v>0</v>
      </c>
      <c r="L58" s="37">
        <v>1.0</v>
      </c>
      <c r="M58" s="13" t="s">
        <v>76</v>
      </c>
      <c r="N58" s="66"/>
      <c r="O58" s="1"/>
      <c r="P58" s="1"/>
      <c r="Q58" s="13"/>
      <c r="R58" s="39">
        <f t="array" ref="R58">SUM(IF((M58=$C$55:$C$71),($K$55:$K$71)," "))</f>
        <v>0</v>
      </c>
      <c r="S58" s="40">
        <f t="shared" ref="S58:S63" si="13">R58-Q58</f>
        <v>0</v>
      </c>
      <c r="T58" s="13"/>
      <c r="U58" s="13"/>
      <c r="V58" s="13"/>
      <c r="W58" s="13"/>
      <c r="X58" s="13"/>
    </row>
    <row r="59" ht="14.25" customHeight="1">
      <c r="A59" s="37" t="s">
        <v>77</v>
      </c>
      <c r="B59" s="1"/>
      <c r="C59" s="82" t="s">
        <v>78</v>
      </c>
      <c r="D59" s="87"/>
      <c r="E59" s="87"/>
      <c r="F59" s="87"/>
      <c r="G59" s="87"/>
      <c r="H59" s="87"/>
      <c r="I59" s="87"/>
      <c r="J59" s="88"/>
      <c r="K59" s="86">
        <f t="shared" si="12"/>
        <v>0</v>
      </c>
      <c r="L59" s="37">
        <f t="shared" ref="L59:L63" si="14">L58+1</f>
        <v>2</v>
      </c>
      <c r="M59" s="13" t="s">
        <v>79</v>
      </c>
      <c r="N59" s="13"/>
      <c r="O59" s="13"/>
      <c r="P59" s="13"/>
      <c r="Q59" s="13"/>
      <c r="R59" s="39">
        <f t="array" ref="R59">SUM(IF((M59=$C$55:$C$71),($K$55:$K$71)," "))</f>
        <v>0</v>
      </c>
      <c r="S59" s="40">
        <f t="shared" si="13"/>
        <v>0</v>
      </c>
      <c r="T59" s="13"/>
      <c r="U59" s="13"/>
      <c r="V59" s="13"/>
      <c r="W59" s="13"/>
      <c r="X59" s="13"/>
    </row>
    <row r="60" ht="14.25" customHeight="1">
      <c r="A60" s="37"/>
      <c r="B60" s="1"/>
      <c r="C60" s="82" t="s">
        <v>80</v>
      </c>
      <c r="D60" s="87"/>
      <c r="E60" s="87"/>
      <c r="F60" s="87"/>
      <c r="G60" s="87"/>
      <c r="H60" s="87"/>
      <c r="I60" s="87"/>
      <c r="J60" s="88"/>
      <c r="K60" s="86">
        <f t="shared" si="12"/>
        <v>0</v>
      </c>
      <c r="L60" s="37">
        <f t="shared" si="14"/>
        <v>3</v>
      </c>
      <c r="M60" s="38" t="s">
        <v>78</v>
      </c>
      <c r="N60" s="13"/>
      <c r="O60" s="13"/>
      <c r="P60" s="13"/>
      <c r="Q60" s="13"/>
      <c r="R60" s="39">
        <f t="array" ref="R60">SUM(IF((M60=$C$55:$C$71),($K$55:$K$71)," "))</f>
        <v>0</v>
      </c>
      <c r="S60" s="40">
        <f t="shared" si="13"/>
        <v>0</v>
      </c>
      <c r="T60" s="13"/>
      <c r="U60" s="13"/>
      <c r="V60" s="13"/>
      <c r="W60" s="13"/>
      <c r="X60" s="13"/>
    </row>
    <row r="61" ht="14.25" customHeight="1">
      <c r="A61" s="37"/>
      <c r="B61" s="1"/>
      <c r="C61" s="82" t="s">
        <v>35</v>
      </c>
      <c r="D61" s="87"/>
      <c r="E61" s="87"/>
      <c r="F61" s="87"/>
      <c r="G61" s="87"/>
      <c r="H61" s="87"/>
      <c r="I61" s="87"/>
      <c r="J61" s="88"/>
      <c r="K61" s="86">
        <f t="shared" si="12"/>
        <v>0</v>
      </c>
      <c r="L61" s="37">
        <f t="shared" si="14"/>
        <v>4</v>
      </c>
      <c r="M61" s="13"/>
      <c r="N61" s="13"/>
      <c r="O61" s="13"/>
      <c r="P61" s="13"/>
      <c r="Q61" s="13"/>
      <c r="R61" s="39">
        <f t="array" ref="R61">SUM(IF((M61=$C$55:$C$71),($K$55:$K$71)," "))</f>
        <v>0</v>
      </c>
      <c r="S61" s="40">
        <f t="shared" si="13"/>
        <v>0</v>
      </c>
      <c r="T61" s="13"/>
      <c r="U61" s="13"/>
      <c r="V61" s="13"/>
      <c r="W61" s="13"/>
      <c r="X61" s="13"/>
    </row>
    <row r="62" ht="14.25" customHeight="1">
      <c r="A62" s="37"/>
      <c r="B62" s="1"/>
      <c r="C62" s="82" t="str">
        <f t="shared" ref="C62:C71" si="15">M30</f>
        <v>Class 1</v>
      </c>
      <c r="D62" s="87"/>
      <c r="E62" s="87"/>
      <c r="F62" s="87"/>
      <c r="G62" s="87"/>
      <c r="H62" s="87"/>
      <c r="I62" s="87"/>
      <c r="J62" s="88"/>
      <c r="K62" s="86">
        <f t="shared" si="12"/>
        <v>0</v>
      </c>
      <c r="L62" s="37">
        <f t="shared" si="14"/>
        <v>5</v>
      </c>
      <c r="M62" s="13"/>
      <c r="N62" s="13"/>
      <c r="O62" s="13"/>
      <c r="P62" s="13"/>
      <c r="Q62" s="13"/>
      <c r="R62" s="39">
        <f t="array" ref="R62">SUM(IF((M62=$C$55:$C$71),($K$55:$K$71)," "))</f>
        <v>0</v>
      </c>
      <c r="S62" s="40">
        <f t="shared" si="13"/>
        <v>0</v>
      </c>
      <c r="T62" s="13"/>
      <c r="U62" s="13"/>
      <c r="V62" s="13"/>
      <c r="W62" s="13"/>
      <c r="X62" s="13"/>
    </row>
    <row r="63" ht="14.25" customHeight="1">
      <c r="A63" s="37"/>
      <c r="B63" s="1"/>
      <c r="C63" s="82" t="str">
        <f t="shared" si="15"/>
        <v>Class 2</v>
      </c>
      <c r="D63" s="87"/>
      <c r="E63" s="87"/>
      <c r="F63" s="87"/>
      <c r="G63" s="87"/>
      <c r="H63" s="87"/>
      <c r="I63" s="87"/>
      <c r="J63" s="88"/>
      <c r="K63" s="86">
        <f t="shared" si="12"/>
        <v>0</v>
      </c>
      <c r="L63" s="44">
        <f t="shared" si="14"/>
        <v>6</v>
      </c>
      <c r="M63" s="45"/>
      <c r="N63" s="45"/>
      <c r="O63" s="45"/>
      <c r="P63" s="45"/>
      <c r="Q63" s="45"/>
      <c r="R63" s="46">
        <f t="array" ref="R63">SUM(IF((M63=$C$55:$C$71),($K$55:$K$71)," "))</f>
        <v>0</v>
      </c>
      <c r="S63" s="47">
        <f t="shared" si="13"/>
        <v>0</v>
      </c>
      <c r="T63" s="13"/>
      <c r="U63" s="13"/>
      <c r="V63" s="13"/>
      <c r="W63" s="13"/>
      <c r="X63" s="13"/>
    </row>
    <row r="64" ht="14.25" customHeight="1">
      <c r="A64" s="37"/>
      <c r="B64" s="1"/>
      <c r="C64" s="82" t="str">
        <f t="shared" si="15"/>
        <v>Class 3</v>
      </c>
      <c r="D64" s="87"/>
      <c r="E64" s="87"/>
      <c r="F64" s="87"/>
      <c r="G64" s="87"/>
      <c r="H64" s="87"/>
      <c r="I64" s="87"/>
      <c r="J64" s="88"/>
      <c r="K64" s="86">
        <f t="shared" si="12"/>
        <v>0</v>
      </c>
      <c r="L64" s="37"/>
      <c r="M64" s="24" t="s">
        <v>81</v>
      </c>
      <c r="N64" s="48">
        <f>I54-Q64</f>
        <v>0</v>
      </c>
      <c r="O64" s="13"/>
      <c r="P64" s="63" t="s">
        <v>82</v>
      </c>
      <c r="Q64" s="49">
        <f t="shared" ref="Q64:R64" si="16">SUM(Q58:Q63)</f>
        <v>0</v>
      </c>
      <c r="R64" s="13">
        <f t="shared" si="16"/>
        <v>0</v>
      </c>
      <c r="S64" s="40"/>
      <c r="T64" s="13"/>
      <c r="U64" s="13"/>
      <c r="V64" s="13"/>
      <c r="W64" s="13"/>
      <c r="X64" s="13"/>
    </row>
    <row r="65" ht="14.25" customHeight="1">
      <c r="A65" s="37"/>
      <c r="B65" s="1"/>
      <c r="C65" s="82" t="str">
        <f t="shared" si="15"/>
        <v>Class 4</v>
      </c>
      <c r="D65" s="87"/>
      <c r="E65" s="87"/>
      <c r="F65" s="87"/>
      <c r="G65" s="87"/>
      <c r="H65" s="87"/>
      <c r="I65" s="87"/>
      <c r="J65" s="88"/>
      <c r="K65" s="44">
        <f t="shared" si="12"/>
        <v>0</v>
      </c>
      <c r="L65" s="27" t="s">
        <v>31</v>
      </c>
      <c r="M65" s="50" t="s">
        <v>83</v>
      </c>
      <c r="N65" s="28"/>
      <c r="O65" s="29"/>
      <c r="P65" s="29"/>
      <c r="Q65" s="30"/>
      <c r="R65" s="29" t="s">
        <v>29</v>
      </c>
      <c r="S65" s="30" t="s">
        <v>30</v>
      </c>
      <c r="T65" s="13"/>
      <c r="U65" s="13"/>
      <c r="V65" s="13"/>
      <c r="W65" s="13"/>
      <c r="X65" s="13"/>
    </row>
    <row r="66" ht="14.25" customHeight="1">
      <c r="A66" s="37"/>
      <c r="B66" s="1"/>
      <c r="C66" s="82" t="str">
        <f t="shared" si="15"/>
        <v>Class 5</v>
      </c>
      <c r="D66" s="87"/>
      <c r="E66" s="87"/>
      <c r="F66" s="87"/>
      <c r="G66" s="87"/>
      <c r="H66" s="87"/>
      <c r="I66" s="87"/>
      <c r="J66" s="88"/>
      <c r="K66" s="44">
        <f t="shared" si="12"/>
        <v>0</v>
      </c>
      <c r="L66" s="52"/>
      <c r="M66" s="53" t="s">
        <v>26</v>
      </c>
      <c r="N66" s="53" t="s">
        <v>27</v>
      </c>
      <c r="O66" s="33"/>
      <c r="P66" s="33"/>
      <c r="Q66" s="54" t="s">
        <v>28</v>
      </c>
      <c r="R66" s="33" t="s">
        <v>6</v>
      </c>
      <c r="S66" s="36" t="s">
        <v>33</v>
      </c>
      <c r="T66" s="13"/>
      <c r="U66" s="13"/>
      <c r="V66" s="13"/>
      <c r="W66" s="13"/>
      <c r="X66" s="13"/>
    </row>
    <row r="67" ht="14.25" customHeight="1">
      <c r="A67" s="37"/>
      <c r="B67" s="1"/>
      <c r="C67" s="82" t="str">
        <f t="shared" si="15"/>
        <v>Class 6</v>
      </c>
      <c r="D67" s="87"/>
      <c r="E67" s="87"/>
      <c r="F67" s="87"/>
      <c r="G67" s="87"/>
      <c r="H67" s="87"/>
      <c r="I67" s="87"/>
      <c r="J67" s="88"/>
      <c r="K67" s="44">
        <f t="shared" si="12"/>
        <v>0</v>
      </c>
      <c r="L67" s="37">
        <v>1.0</v>
      </c>
      <c r="M67" s="13" t="s">
        <v>72</v>
      </c>
      <c r="N67" s="66"/>
      <c r="O67" s="1"/>
      <c r="P67" s="1"/>
      <c r="Q67" s="13"/>
      <c r="R67" s="39">
        <f t="array" ref="R67">SUM(IF((M67=$C$55:$C$71),($K$55:$K$71)," "))</f>
        <v>0</v>
      </c>
      <c r="S67" s="40">
        <f t="shared" ref="S67:S71" si="17">R67-Q67</f>
        <v>0</v>
      </c>
      <c r="T67" s="13"/>
      <c r="U67" s="13"/>
      <c r="V67" s="13"/>
      <c r="W67" s="13"/>
      <c r="X67" s="13"/>
    </row>
    <row r="68" ht="14.25" customHeight="1">
      <c r="A68" s="37"/>
      <c r="B68" s="1"/>
      <c r="C68" s="82" t="str">
        <f t="shared" si="15"/>
        <v>Class 7</v>
      </c>
      <c r="D68" s="87"/>
      <c r="E68" s="87"/>
      <c r="F68" s="87"/>
      <c r="G68" s="87"/>
      <c r="H68" s="87"/>
      <c r="I68" s="87"/>
      <c r="J68" s="88"/>
      <c r="K68" s="44">
        <f t="shared" si="12"/>
        <v>0</v>
      </c>
      <c r="L68" s="37">
        <f t="shared" ref="L68:L70" si="18">L67+1</f>
        <v>2</v>
      </c>
      <c r="M68" s="13" t="s">
        <v>68</v>
      </c>
      <c r="N68" s="13"/>
      <c r="O68" s="13"/>
      <c r="P68" s="13"/>
      <c r="Q68" s="13"/>
      <c r="R68" s="39">
        <f t="array" ref="R68">SUM(IF((M68=$C$55:$C$71),($K$55:$K$71)," "))</f>
        <v>0</v>
      </c>
      <c r="S68" s="40">
        <f t="shared" si="17"/>
        <v>0</v>
      </c>
      <c r="T68" s="13"/>
      <c r="U68" s="13"/>
      <c r="V68" s="13"/>
      <c r="W68" s="13"/>
      <c r="X68" s="13"/>
    </row>
    <row r="69" ht="14.25" customHeight="1">
      <c r="A69" s="37"/>
      <c r="B69" s="1"/>
      <c r="C69" s="82" t="str">
        <f t="shared" si="15"/>
        <v>Class 8</v>
      </c>
      <c r="D69" s="87"/>
      <c r="E69" s="87"/>
      <c r="F69" s="87"/>
      <c r="G69" s="87"/>
      <c r="H69" s="87"/>
      <c r="I69" s="87"/>
      <c r="J69" s="88"/>
      <c r="K69" s="44">
        <f t="shared" si="12"/>
        <v>0</v>
      </c>
      <c r="L69" s="37">
        <f t="shared" si="18"/>
        <v>3</v>
      </c>
      <c r="M69" s="13"/>
      <c r="N69" s="13"/>
      <c r="O69" s="13"/>
      <c r="P69" s="13"/>
      <c r="Q69" s="13"/>
      <c r="R69" s="39">
        <f t="array" ref="R69">SUM(IF((M69=$C$55:$C$71),($K$55:$K$71)," "))</f>
        <v>0</v>
      </c>
      <c r="S69" s="40">
        <f t="shared" si="17"/>
        <v>0</v>
      </c>
      <c r="T69" s="13"/>
      <c r="U69" s="13"/>
      <c r="V69" s="13"/>
      <c r="W69" s="13"/>
      <c r="X69" s="13"/>
    </row>
    <row r="70" ht="14.25" customHeight="1">
      <c r="A70" s="37"/>
      <c r="B70" s="1"/>
      <c r="C70" s="82" t="str">
        <f t="shared" si="15"/>
        <v>Class 9</v>
      </c>
      <c r="D70" s="87"/>
      <c r="E70" s="87"/>
      <c r="F70" s="87"/>
      <c r="G70" s="87"/>
      <c r="H70" s="87"/>
      <c r="I70" s="87"/>
      <c r="J70" s="88"/>
      <c r="K70" s="44">
        <f t="shared" si="12"/>
        <v>0</v>
      </c>
      <c r="L70" s="37">
        <f t="shared" si="18"/>
        <v>4</v>
      </c>
      <c r="M70" s="13"/>
      <c r="N70" s="13"/>
      <c r="O70" s="13"/>
      <c r="P70" s="13"/>
      <c r="Q70" s="13"/>
      <c r="R70" s="39">
        <f t="array" ref="R70">SUM(IF((M70=$C$55:$C$71),($K$55:$K$71)," "))</f>
        <v>0</v>
      </c>
      <c r="S70" s="40">
        <f t="shared" si="17"/>
        <v>0</v>
      </c>
      <c r="T70" s="13"/>
      <c r="U70" s="13"/>
      <c r="V70" s="13"/>
      <c r="W70" s="13"/>
      <c r="X70" s="13"/>
    </row>
    <row r="71" ht="14.25" customHeight="1">
      <c r="A71" s="37"/>
      <c r="B71" s="1"/>
      <c r="C71" s="82" t="str">
        <f t="shared" si="15"/>
        <v>Class 10</v>
      </c>
      <c r="D71" s="89"/>
      <c r="E71" s="89"/>
      <c r="F71" s="89"/>
      <c r="G71" s="89"/>
      <c r="H71" s="89"/>
      <c r="I71" s="89"/>
      <c r="J71" s="90"/>
      <c r="K71" s="44">
        <f t="shared" si="12"/>
        <v>0</v>
      </c>
      <c r="L71" s="44">
        <v>5.0</v>
      </c>
      <c r="M71" s="45"/>
      <c r="N71" s="45"/>
      <c r="O71" s="45"/>
      <c r="P71" s="45"/>
      <c r="Q71" s="45"/>
      <c r="R71" s="46">
        <f t="array" ref="R71">SUM(IF((M71=$C$55:$C$71),($K$55:$K$71)," "))</f>
        <v>0</v>
      </c>
      <c r="S71" s="47">
        <f t="shared" si="17"/>
        <v>0</v>
      </c>
      <c r="T71" s="13"/>
      <c r="U71" s="13"/>
      <c r="V71" s="13"/>
      <c r="W71" s="13"/>
      <c r="X71" s="13"/>
    </row>
    <row r="72" ht="15.0" customHeight="1">
      <c r="A72" s="91"/>
      <c r="B72" s="92"/>
      <c r="C72" s="76" t="s">
        <v>66</v>
      </c>
      <c r="D72" s="93">
        <f t="shared" ref="D72:K72" si="19">SUM(D55:D71)</f>
        <v>0</v>
      </c>
      <c r="E72" s="93">
        <f t="shared" si="19"/>
        <v>0</v>
      </c>
      <c r="F72" s="93">
        <f t="shared" si="19"/>
        <v>0</v>
      </c>
      <c r="G72" s="93">
        <f t="shared" si="19"/>
        <v>0</v>
      </c>
      <c r="H72" s="93">
        <f t="shared" si="19"/>
        <v>0</v>
      </c>
      <c r="I72" s="93">
        <f t="shared" si="19"/>
        <v>0</v>
      </c>
      <c r="J72" s="94">
        <f t="shared" si="19"/>
        <v>0</v>
      </c>
      <c r="K72" s="95">
        <f t="shared" si="19"/>
        <v>0</v>
      </c>
      <c r="L72" s="91"/>
      <c r="M72" s="96" t="s">
        <v>84</v>
      </c>
      <c r="N72" s="97">
        <f>J54-Q72</f>
        <v>0</v>
      </c>
      <c r="O72" s="98"/>
      <c r="P72" s="99" t="s">
        <v>85</v>
      </c>
      <c r="Q72" s="100">
        <f t="shared" ref="Q72:R72" si="20">SUM(Q67:Q71)</f>
        <v>0</v>
      </c>
      <c r="R72" s="98">
        <f t="shared" si="20"/>
        <v>0</v>
      </c>
      <c r="S72" s="101"/>
      <c r="T72" s="13"/>
      <c r="U72" s="13"/>
      <c r="V72" s="13"/>
      <c r="W72" s="13"/>
      <c r="X72" s="13"/>
    </row>
    <row r="73" ht="14.25" customHeight="1">
      <c r="A73" s="1"/>
      <c r="B73" s="1"/>
      <c r="C73" s="13"/>
      <c r="D73" s="13"/>
      <c r="E73" s="13"/>
      <c r="F73" s="13"/>
      <c r="G73" s="13"/>
      <c r="H73" s="13"/>
      <c r="I73" s="13"/>
      <c r="J73" s="13"/>
      <c r="K73" s="1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</row>
    <row r="74" ht="14.25" customHeight="1">
      <c r="A74" s="102" t="s">
        <v>86</v>
      </c>
      <c r="D74" s="45"/>
      <c r="E74" s="45"/>
      <c r="F74" s="45"/>
      <c r="G74" s="103"/>
      <c r="H74" s="13"/>
      <c r="I74" s="104" t="s">
        <v>87</v>
      </c>
      <c r="K74" s="105"/>
      <c r="L74" s="45"/>
      <c r="M74" s="103"/>
      <c r="N74" s="104" t="s">
        <v>88</v>
      </c>
      <c r="O74" s="45"/>
      <c r="P74" s="45"/>
      <c r="Q74" s="45"/>
      <c r="R74" s="45"/>
      <c r="S74" s="45"/>
      <c r="T74" s="13"/>
      <c r="U74" s="13"/>
      <c r="V74" s="13"/>
      <c r="W74" s="13"/>
      <c r="X74" s="13"/>
    </row>
    <row r="75" ht="14.25" customHeight="1">
      <c r="A75" s="1"/>
      <c r="B75" s="1"/>
      <c r="C75" s="13"/>
      <c r="D75" s="13"/>
      <c r="E75" s="13"/>
      <c r="F75" s="13"/>
      <c r="G75" s="13"/>
      <c r="H75" s="13"/>
      <c r="I75" s="13"/>
      <c r="J75" s="13"/>
      <c r="K75" s="1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</row>
    <row r="76" ht="14.25" customHeight="1">
      <c r="A76" s="102" t="s">
        <v>89</v>
      </c>
      <c r="D76" s="45"/>
      <c r="E76" s="45"/>
      <c r="F76" s="45"/>
      <c r="G76" s="103"/>
      <c r="H76" s="13"/>
      <c r="I76" s="104" t="s">
        <v>90</v>
      </c>
      <c r="K76" s="105"/>
      <c r="L76" s="45"/>
      <c r="M76" s="45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</row>
    <row r="77" ht="14.25" customHeight="1">
      <c r="H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</row>
    <row r="78" ht="14.25" customHeight="1">
      <c r="A78" s="1"/>
      <c r="B78" s="1"/>
      <c r="C78" s="13"/>
      <c r="D78" s="13"/>
      <c r="E78" s="13"/>
      <c r="F78" s="13"/>
      <c r="G78" s="13"/>
      <c r="H78" s="13"/>
      <c r="I78" s="13"/>
      <c r="J78" s="13"/>
      <c r="K78" s="1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</row>
    <row r="79" ht="14.25" customHeight="1">
      <c r="A79" s="1"/>
      <c r="B79" s="1"/>
      <c r="C79" s="13"/>
      <c r="D79" s="13"/>
      <c r="E79" s="13"/>
      <c r="F79" s="13"/>
      <c r="G79" s="13"/>
      <c r="H79" s="13"/>
      <c r="I79" s="13"/>
      <c r="J79" s="13"/>
      <c r="K79" s="1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</row>
    <row r="80" ht="14.25" customHeight="1">
      <c r="A80" s="1"/>
      <c r="B80" s="1"/>
      <c r="C80" s="13"/>
      <c r="D80" s="13"/>
      <c r="E80" s="13"/>
      <c r="F80" s="13"/>
      <c r="G80" s="13"/>
      <c r="H80" s="13"/>
      <c r="I80" s="13"/>
      <c r="J80" s="13"/>
      <c r="K80" s="1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</row>
    <row r="81" ht="14.25" customHeight="1">
      <c r="A81" s="1"/>
      <c r="B81" s="1"/>
      <c r="C81" s="13"/>
      <c r="D81" s="13"/>
      <c r="E81" s="13"/>
      <c r="F81" s="13"/>
      <c r="G81" s="13"/>
      <c r="H81" s="13"/>
      <c r="I81" s="13"/>
      <c r="J81" s="13"/>
      <c r="K81" s="1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</row>
    <row r="82" ht="14.25" customHeight="1">
      <c r="A82" s="1"/>
      <c r="B82" s="1"/>
      <c r="C82" s="13"/>
      <c r="D82" s="13"/>
      <c r="E82" s="13"/>
      <c r="F82" s="13"/>
      <c r="G82" s="13"/>
      <c r="H82" s="13"/>
      <c r="I82" s="13"/>
      <c r="J82" s="13"/>
      <c r="K82" s="1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</row>
    <row r="83" ht="14.25" customHeight="1">
      <c r="A83" s="1"/>
      <c r="B83" s="1"/>
      <c r="C83" s="13"/>
      <c r="D83" s="13"/>
      <c r="E83" s="13"/>
      <c r="F83" s="13"/>
      <c r="G83" s="13"/>
      <c r="H83" s="13"/>
      <c r="I83" s="13"/>
      <c r="J83" s="13"/>
      <c r="K83" s="1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</row>
    <row r="84" ht="14.25" customHeight="1">
      <c r="A84" s="1"/>
      <c r="B84" s="1"/>
      <c r="C84" s="13"/>
      <c r="D84" s="13"/>
      <c r="E84" s="13"/>
      <c r="F84" s="13"/>
      <c r="G84" s="13"/>
      <c r="H84" s="13"/>
      <c r="I84" s="13"/>
      <c r="J84" s="13"/>
      <c r="K84" s="1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</row>
    <row r="85" ht="14.25" customHeight="1">
      <c r="A85" s="1"/>
      <c r="B85" s="1"/>
      <c r="C85" s="13"/>
      <c r="D85" s="13"/>
      <c r="E85" s="13"/>
      <c r="F85" s="13"/>
      <c r="G85" s="13"/>
      <c r="H85" s="13"/>
      <c r="I85" s="13"/>
      <c r="J85" s="13"/>
      <c r="K85" s="1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</row>
    <row r="86" ht="14.25" customHeight="1">
      <c r="A86" s="1"/>
      <c r="B86" s="1"/>
      <c r="C86" s="13"/>
      <c r="D86" s="13"/>
      <c r="E86" s="13"/>
      <c r="F86" s="13"/>
      <c r="G86" s="13"/>
      <c r="H86" s="13"/>
      <c r="I86" s="13"/>
      <c r="J86" s="13"/>
      <c r="K86" s="1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</row>
    <row r="87" ht="14.25" customHeight="1">
      <c r="A87" s="1"/>
      <c r="B87" s="1"/>
      <c r="C87" s="13"/>
      <c r="D87" s="13"/>
      <c r="E87" s="13"/>
      <c r="F87" s="13"/>
      <c r="G87" s="13"/>
      <c r="H87" s="13"/>
      <c r="I87" s="13"/>
      <c r="J87" s="13"/>
      <c r="K87" s="1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</row>
    <row r="88" ht="14.25" customHeight="1">
      <c r="A88" s="1"/>
      <c r="B88" s="1"/>
      <c r="C88" s="13"/>
      <c r="D88" s="13"/>
      <c r="E88" s="13"/>
      <c r="F88" s="13"/>
      <c r="G88" s="13"/>
      <c r="H88" s="13"/>
      <c r="I88" s="13"/>
      <c r="J88" s="13"/>
      <c r="K88" s="1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ht="14.25" customHeight="1">
      <c r="A89" s="1"/>
      <c r="B89" s="1"/>
      <c r="C89" s="13"/>
      <c r="D89" s="13"/>
      <c r="E89" s="13"/>
      <c r="F89" s="13"/>
      <c r="G89" s="13"/>
      <c r="H89" s="13"/>
      <c r="I89" s="13"/>
      <c r="J89" s="13"/>
      <c r="K89" s="1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</row>
    <row r="90" ht="14.25" customHeight="1">
      <c r="A90" s="1"/>
      <c r="B90" s="1"/>
      <c r="C90" s="13"/>
      <c r="D90" s="13"/>
      <c r="E90" s="13"/>
      <c r="F90" s="13"/>
      <c r="G90" s="13"/>
      <c r="H90" s="13"/>
      <c r="I90" s="13"/>
      <c r="J90" s="13"/>
      <c r="K90" s="1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</row>
    <row r="91" ht="14.25" customHeight="1">
      <c r="A91" s="1"/>
      <c r="B91" s="1"/>
      <c r="C91" s="13"/>
      <c r="D91" s="13"/>
      <c r="E91" s="13"/>
      <c r="F91" s="13"/>
      <c r="G91" s="13"/>
      <c r="H91" s="13"/>
      <c r="I91" s="13"/>
      <c r="J91" s="13"/>
      <c r="K91" s="1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</row>
    <row r="92" ht="14.25" customHeight="1">
      <c r="A92" s="1"/>
      <c r="B92" s="1"/>
      <c r="C92" s="13"/>
      <c r="D92" s="13"/>
      <c r="E92" s="13"/>
      <c r="F92" s="13"/>
      <c r="G92" s="13"/>
      <c r="H92" s="13"/>
      <c r="I92" s="13"/>
      <c r="J92" s="13"/>
      <c r="K92" s="1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</row>
    <row r="93" ht="14.25" customHeight="1">
      <c r="A93" s="1"/>
      <c r="B93" s="1"/>
      <c r="C93" s="13"/>
      <c r="D93" s="13"/>
      <c r="E93" s="13"/>
      <c r="F93" s="13"/>
      <c r="G93" s="13"/>
      <c r="H93" s="13"/>
      <c r="I93" s="13"/>
      <c r="J93" s="13"/>
      <c r="K93" s="1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</row>
    <row r="94" ht="14.25" customHeight="1">
      <c r="A94" s="1"/>
      <c r="B94" s="1"/>
      <c r="C94" s="13"/>
      <c r="D94" s="13"/>
      <c r="E94" s="13"/>
      <c r="F94" s="13"/>
      <c r="G94" s="13"/>
      <c r="H94" s="13"/>
      <c r="I94" s="13"/>
      <c r="J94" s="13"/>
      <c r="K94" s="1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</row>
    <row r="95" ht="14.25" customHeight="1">
      <c r="A95" s="1"/>
      <c r="B95" s="1"/>
      <c r="C95" s="13"/>
      <c r="D95" s="13"/>
      <c r="E95" s="13"/>
      <c r="F95" s="13"/>
      <c r="G95" s="13"/>
      <c r="H95" s="13"/>
      <c r="I95" s="13"/>
      <c r="J95" s="13"/>
      <c r="K95" s="1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</row>
    <row r="96" ht="14.25" customHeight="1">
      <c r="A96" s="1"/>
      <c r="B96" s="1"/>
      <c r="C96" s="13"/>
      <c r="D96" s="13"/>
      <c r="E96" s="13"/>
      <c r="F96" s="13"/>
      <c r="G96" s="13"/>
      <c r="H96" s="13"/>
      <c r="I96" s="13"/>
      <c r="J96" s="13"/>
      <c r="K96" s="1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</row>
    <row r="97" ht="14.25" customHeight="1">
      <c r="A97" s="1"/>
      <c r="B97" s="1"/>
      <c r="C97" s="13"/>
      <c r="D97" s="13"/>
      <c r="E97" s="13"/>
      <c r="F97" s="13"/>
      <c r="G97" s="13"/>
      <c r="H97" s="13"/>
      <c r="I97" s="13"/>
      <c r="J97" s="13"/>
      <c r="K97" s="1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</row>
    <row r="98" ht="14.25" customHeight="1">
      <c r="A98" s="1"/>
      <c r="B98" s="1"/>
      <c r="C98" s="13"/>
      <c r="D98" s="13"/>
      <c r="E98" s="13"/>
      <c r="F98" s="13"/>
      <c r="G98" s="13"/>
      <c r="H98" s="13"/>
      <c r="I98" s="13"/>
      <c r="J98" s="13"/>
      <c r="K98" s="1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</row>
    <row r="99" ht="14.25" customHeight="1">
      <c r="A99" s="1"/>
      <c r="B99" s="1"/>
      <c r="C99" s="13"/>
      <c r="D99" s="13"/>
      <c r="E99" s="13"/>
      <c r="F99" s="13"/>
      <c r="G99" s="13"/>
      <c r="H99" s="13"/>
      <c r="I99" s="13"/>
      <c r="J99" s="13"/>
      <c r="K99" s="1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</row>
    <row r="100" ht="14.25" customHeight="1">
      <c r="A100" s="1"/>
      <c r="B100" s="1"/>
      <c r="C100" s="13"/>
      <c r="D100" s="13"/>
      <c r="E100" s="13"/>
      <c r="F100" s="13"/>
      <c r="G100" s="13"/>
      <c r="H100" s="13"/>
      <c r="I100" s="13"/>
      <c r="J100" s="13"/>
      <c r="K100" s="1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</row>
    <row r="101" ht="14.25" customHeight="1">
      <c r="A101" s="1"/>
      <c r="B101" s="1"/>
      <c r="C101" s="13"/>
      <c r="D101" s="13"/>
      <c r="E101" s="13"/>
      <c r="F101" s="13"/>
      <c r="G101" s="13"/>
      <c r="H101" s="13"/>
      <c r="I101" s="13"/>
      <c r="J101" s="13"/>
      <c r="K101" s="1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</row>
    <row r="102" ht="14.25" customHeight="1">
      <c r="A102" s="1"/>
      <c r="B102" s="1"/>
      <c r="C102" s="13"/>
      <c r="D102" s="13"/>
      <c r="E102" s="13"/>
      <c r="F102" s="13"/>
      <c r="G102" s="13"/>
      <c r="H102" s="13"/>
      <c r="I102" s="13"/>
      <c r="J102" s="13"/>
      <c r="K102" s="1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</row>
    <row r="103" ht="14.25" customHeight="1">
      <c r="A103" s="1"/>
      <c r="B103" s="1"/>
      <c r="C103" s="13"/>
      <c r="D103" s="13"/>
      <c r="E103" s="13"/>
      <c r="F103" s="13"/>
      <c r="G103" s="13"/>
      <c r="H103" s="13"/>
      <c r="I103" s="13"/>
      <c r="J103" s="13"/>
      <c r="K103" s="1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</row>
    <row r="104" ht="14.25" customHeight="1">
      <c r="A104" s="1"/>
      <c r="B104" s="1"/>
      <c r="C104" s="13"/>
      <c r="D104" s="13"/>
      <c r="E104" s="13"/>
      <c r="F104" s="13"/>
      <c r="G104" s="13"/>
      <c r="H104" s="13"/>
      <c r="I104" s="13"/>
      <c r="J104" s="13"/>
      <c r="K104" s="1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</row>
    <row r="105" ht="14.25" customHeight="1">
      <c r="A105" s="1"/>
      <c r="B105" s="1"/>
      <c r="C105" s="13"/>
      <c r="D105" s="13"/>
      <c r="E105" s="13"/>
      <c r="F105" s="13"/>
      <c r="G105" s="13"/>
      <c r="H105" s="13"/>
      <c r="I105" s="13"/>
      <c r="J105" s="13"/>
      <c r="K105" s="1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</row>
    <row r="106" ht="14.25" customHeight="1">
      <c r="A106" s="1"/>
      <c r="B106" s="1"/>
      <c r="C106" s="13"/>
      <c r="D106" s="13"/>
      <c r="E106" s="13"/>
      <c r="F106" s="13"/>
      <c r="G106" s="13"/>
      <c r="H106" s="13"/>
      <c r="I106" s="13"/>
      <c r="J106" s="13"/>
      <c r="K106" s="1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</row>
    <row r="107" ht="14.25" customHeight="1">
      <c r="A107" s="1"/>
      <c r="B107" s="1"/>
      <c r="C107" s="13"/>
      <c r="D107" s="13"/>
      <c r="E107" s="13"/>
      <c r="F107" s="13"/>
      <c r="G107" s="13"/>
      <c r="H107" s="13"/>
      <c r="I107" s="13"/>
      <c r="J107" s="13"/>
      <c r="K107" s="1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</row>
    <row r="108" ht="14.25" customHeight="1">
      <c r="A108" s="1"/>
      <c r="B108" s="1"/>
      <c r="C108" s="13"/>
      <c r="D108" s="13"/>
      <c r="E108" s="13"/>
      <c r="F108" s="13"/>
      <c r="G108" s="13"/>
      <c r="H108" s="13"/>
      <c r="I108" s="13"/>
      <c r="J108" s="13"/>
      <c r="K108" s="1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</row>
    <row r="109" ht="14.25" customHeight="1">
      <c r="A109" s="1"/>
      <c r="B109" s="1"/>
      <c r="C109" s="13"/>
      <c r="D109" s="13"/>
      <c r="E109" s="13"/>
      <c r="F109" s="13"/>
      <c r="G109" s="13"/>
      <c r="H109" s="13"/>
      <c r="I109" s="13"/>
      <c r="J109" s="13"/>
      <c r="K109" s="1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</row>
    <row r="110" ht="14.25" customHeight="1">
      <c r="A110" s="1"/>
      <c r="B110" s="1"/>
      <c r="C110" s="13"/>
      <c r="D110" s="13"/>
      <c r="E110" s="13"/>
      <c r="F110" s="13"/>
      <c r="G110" s="13"/>
      <c r="H110" s="13"/>
      <c r="I110" s="13"/>
      <c r="J110" s="13"/>
      <c r="K110" s="1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</row>
    <row r="111" ht="14.25" customHeight="1">
      <c r="A111" s="1"/>
      <c r="B111" s="1"/>
      <c r="C111" s="13"/>
      <c r="D111" s="13"/>
      <c r="E111" s="13"/>
      <c r="F111" s="13"/>
      <c r="G111" s="13"/>
      <c r="H111" s="13"/>
      <c r="I111" s="13"/>
      <c r="J111" s="13"/>
      <c r="K111" s="1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</row>
    <row r="112" ht="14.25" customHeight="1">
      <c r="A112" s="1"/>
      <c r="B112" s="1"/>
      <c r="C112" s="13"/>
      <c r="D112" s="13"/>
      <c r="E112" s="13"/>
      <c r="F112" s="13"/>
      <c r="G112" s="13"/>
      <c r="H112" s="13"/>
      <c r="I112" s="13"/>
      <c r="J112" s="13"/>
      <c r="K112" s="1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</row>
    <row r="113" ht="14.25" customHeight="1">
      <c r="A113" s="1"/>
      <c r="B113" s="1"/>
      <c r="C113" s="13"/>
      <c r="D113" s="13"/>
      <c r="E113" s="13"/>
      <c r="F113" s="13"/>
      <c r="G113" s="13"/>
      <c r="H113" s="13"/>
      <c r="I113" s="13"/>
      <c r="J113" s="13"/>
      <c r="K113" s="1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</row>
    <row r="114" ht="14.25" customHeight="1">
      <c r="A114" s="1"/>
      <c r="B114" s="1"/>
      <c r="C114" s="13"/>
      <c r="D114" s="13"/>
      <c r="E114" s="13"/>
      <c r="F114" s="13"/>
      <c r="G114" s="13"/>
      <c r="H114" s="13"/>
      <c r="I114" s="13"/>
      <c r="J114" s="13"/>
      <c r="K114" s="1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</row>
    <row r="115" ht="14.25" customHeight="1">
      <c r="A115" s="1"/>
      <c r="B115" s="1"/>
      <c r="C115" s="13"/>
      <c r="D115" s="13"/>
      <c r="E115" s="13"/>
      <c r="F115" s="13"/>
      <c r="G115" s="13"/>
      <c r="H115" s="13"/>
      <c r="I115" s="13"/>
      <c r="J115" s="13"/>
      <c r="K115" s="1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</row>
    <row r="116" ht="14.25" customHeight="1">
      <c r="A116" s="1"/>
      <c r="B116" s="1"/>
      <c r="C116" s="13"/>
      <c r="D116" s="13"/>
      <c r="E116" s="13"/>
      <c r="F116" s="13"/>
      <c r="G116" s="13"/>
      <c r="H116" s="13"/>
      <c r="I116" s="13"/>
      <c r="J116" s="13"/>
      <c r="K116" s="1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</row>
    <row r="117" ht="14.25" customHeight="1">
      <c r="A117" s="1"/>
      <c r="B117" s="1"/>
      <c r="C117" s="13"/>
      <c r="D117" s="13"/>
      <c r="E117" s="13"/>
      <c r="F117" s="13"/>
      <c r="G117" s="13"/>
      <c r="H117" s="13"/>
      <c r="I117" s="13"/>
      <c r="J117" s="13"/>
      <c r="K117" s="1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</row>
    <row r="118" ht="14.25" customHeight="1">
      <c r="A118" s="1"/>
      <c r="B118" s="1"/>
      <c r="C118" s="13"/>
      <c r="D118" s="13"/>
      <c r="E118" s="13"/>
      <c r="F118" s="13"/>
      <c r="G118" s="13"/>
      <c r="H118" s="13"/>
      <c r="I118" s="13"/>
      <c r="J118" s="13"/>
      <c r="K118" s="1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</row>
    <row r="119" ht="14.25" customHeight="1">
      <c r="A119" s="1"/>
      <c r="B119" s="1"/>
      <c r="C119" s="13"/>
      <c r="D119" s="13"/>
      <c r="E119" s="13"/>
      <c r="F119" s="13"/>
      <c r="G119" s="13"/>
      <c r="H119" s="13"/>
      <c r="I119" s="13"/>
      <c r="J119" s="13"/>
      <c r="K119" s="1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</row>
    <row r="120" ht="14.25" customHeight="1">
      <c r="A120" s="1"/>
      <c r="B120" s="1"/>
      <c r="C120" s="13"/>
      <c r="D120" s="13"/>
      <c r="E120" s="13"/>
      <c r="F120" s="13"/>
      <c r="G120" s="13"/>
      <c r="H120" s="13"/>
      <c r="I120" s="13"/>
      <c r="J120" s="13"/>
      <c r="K120" s="1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</row>
    <row r="121" ht="14.25" customHeight="1">
      <c r="A121" s="1"/>
      <c r="B121" s="1"/>
      <c r="C121" s="13"/>
      <c r="D121" s="13"/>
      <c r="E121" s="13"/>
      <c r="F121" s="13"/>
      <c r="G121" s="13"/>
      <c r="H121" s="13"/>
      <c r="I121" s="13"/>
      <c r="J121" s="13"/>
      <c r="K121" s="1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</row>
    <row r="122" ht="14.25" customHeight="1">
      <c r="A122" s="1"/>
      <c r="B122" s="1"/>
      <c r="C122" s="13"/>
      <c r="D122" s="13"/>
      <c r="E122" s="13"/>
      <c r="F122" s="13"/>
      <c r="G122" s="13"/>
      <c r="H122" s="13"/>
      <c r="I122" s="13"/>
      <c r="J122" s="13"/>
      <c r="K122" s="1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</row>
    <row r="123" ht="14.25" customHeight="1">
      <c r="A123" s="1"/>
      <c r="B123" s="1"/>
      <c r="C123" s="13"/>
      <c r="D123" s="13"/>
      <c r="E123" s="13"/>
      <c r="F123" s="13"/>
      <c r="G123" s="13"/>
      <c r="H123" s="13"/>
      <c r="I123" s="13"/>
      <c r="J123" s="13"/>
      <c r="K123" s="1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</row>
    <row r="124" ht="14.25" customHeight="1">
      <c r="A124" s="1"/>
      <c r="B124" s="1"/>
      <c r="C124" s="13"/>
      <c r="D124" s="13"/>
      <c r="E124" s="13"/>
      <c r="F124" s="13"/>
      <c r="G124" s="13"/>
      <c r="H124" s="13"/>
      <c r="I124" s="13"/>
      <c r="J124" s="13"/>
      <c r="K124" s="1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</row>
    <row r="125" ht="14.25" customHeight="1">
      <c r="A125" s="1"/>
      <c r="B125" s="1"/>
      <c r="C125" s="13"/>
      <c r="D125" s="13"/>
      <c r="E125" s="13"/>
      <c r="F125" s="13"/>
      <c r="G125" s="13"/>
      <c r="H125" s="13"/>
      <c r="I125" s="13"/>
      <c r="J125" s="13"/>
      <c r="K125" s="1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</row>
    <row r="126" ht="14.25" customHeight="1">
      <c r="A126" s="1"/>
      <c r="B126" s="1"/>
      <c r="C126" s="13"/>
      <c r="D126" s="13"/>
      <c r="E126" s="13"/>
      <c r="F126" s="13"/>
      <c r="G126" s="13"/>
      <c r="H126" s="13"/>
      <c r="I126" s="13"/>
      <c r="J126" s="13"/>
      <c r="K126" s="1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</row>
    <row r="127" ht="14.25" customHeight="1">
      <c r="A127" s="1"/>
      <c r="B127" s="1"/>
      <c r="C127" s="13"/>
      <c r="D127" s="13"/>
      <c r="E127" s="13"/>
      <c r="F127" s="13"/>
      <c r="G127" s="13"/>
      <c r="H127" s="13"/>
      <c r="I127" s="13"/>
      <c r="J127" s="13"/>
      <c r="K127" s="1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</row>
    <row r="128" ht="14.25" customHeight="1">
      <c r="A128" s="1"/>
      <c r="B128" s="1"/>
      <c r="C128" s="13"/>
      <c r="D128" s="13"/>
      <c r="E128" s="13"/>
      <c r="F128" s="13"/>
      <c r="G128" s="13"/>
      <c r="H128" s="13"/>
      <c r="I128" s="13"/>
      <c r="J128" s="13"/>
      <c r="K128" s="1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</row>
    <row r="129" ht="14.25" customHeight="1">
      <c r="A129" s="1"/>
      <c r="B129" s="1"/>
      <c r="C129" s="13"/>
      <c r="D129" s="13"/>
      <c r="E129" s="13"/>
      <c r="F129" s="13"/>
      <c r="G129" s="13"/>
      <c r="H129" s="13"/>
      <c r="I129" s="13"/>
      <c r="J129" s="13"/>
      <c r="K129" s="1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</row>
    <row r="130" ht="14.25" customHeight="1">
      <c r="A130" s="1"/>
      <c r="B130" s="1"/>
      <c r="C130" s="13"/>
      <c r="D130" s="13"/>
      <c r="E130" s="13"/>
      <c r="F130" s="13"/>
      <c r="G130" s="13"/>
      <c r="H130" s="13"/>
      <c r="I130" s="13"/>
      <c r="J130" s="13"/>
      <c r="K130" s="1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</row>
    <row r="131" ht="14.25" customHeight="1">
      <c r="A131" s="1"/>
      <c r="B131" s="1"/>
      <c r="C131" s="13"/>
      <c r="D131" s="13"/>
      <c r="E131" s="13"/>
      <c r="F131" s="13"/>
      <c r="G131" s="13"/>
      <c r="H131" s="13"/>
      <c r="I131" s="13"/>
      <c r="J131" s="13"/>
      <c r="K131" s="1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</row>
    <row r="132" ht="14.25" customHeight="1">
      <c r="A132" s="1"/>
      <c r="B132" s="1"/>
      <c r="C132" s="13"/>
      <c r="D132" s="13"/>
      <c r="E132" s="13"/>
      <c r="F132" s="13"/>
      <c r="G132" s="13"/>
      <c r="H132" s="13"/>
      <c r="I132" s="13"/>
      <c r="J132" s="13"/>
      <c r="K132" s="1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</row>
    <row r="133" ht="14.25" customHeight="1">
      <c r="A133" s="1"/>
      <c r="B133" s="1"/>
      <c r="C133" s="13"/>
      <c r="D133" s="13"/>
      <c r="E133" s="13"/>
      <c r="F133" s="13"/>
      <c r="G133" s="13"/>
      <c r="H133" s="13"/>
      <c r="I133" s="13"/>
      <c r="J133" s="13"/>
      <c r="K133" s="1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</row>
    <row r="134" ht="14.25" customHeight="1">
      <c r="A134" s="1"/>
      <c r="B134" s="1"/>
      <c r="C134" s="13"/>
      <c r="D134" s="13"/>
      <c r="E134" s="13"/>
      <c r="F134" s="13"/>
      <c r="G134" s="13"/>
      <c r="H134" s="13"/>
      <c r="I134" s="13"/>
      <c r="J134" s="13"/>
      <c r="K134" s="1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</row>
    <row r="135" ht="14.25" customHeight="1">
      <c r="A135" s="1"/>
      <c r="B135" s="1"/>
      <c r="C135" s="13"/>
      <c r="D135" s="13"/>
      <c r="E135" s="13"/>
      <c r="F135" s="13"/>
      <c r="G135" s="13"/>
      <c r="H135" s="13"/>
      <c r="I135" s="13"/>
      <c r="J135" s="13"/>
      <c r="K135" s="1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ht="14.25" customHeight="1">
      <c r="A136" s="1"/>
      <c r="B136" s="1"/>
      <c r="C136" s="13"/>
      <c r="D136" s="13"/>
      <c r="E136" s="13"/>
      <c r="F136" s="13"/>
      <c r="G136" s="13"/>
      <c r="H136" s="13"/>
      <c r="I136" s="13"/>
      <c r="J136" s="13"/>
      <c r="K136" s="1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ht="14.25" customHeight="1">
      <c r="A137" s="1"/>
      <c r="B137" s="1"/>
      <c r="C137" s="13"/>
      <c r="D137" s="13"/>
      <c r="E137" s="13"/>
      <c r="F137" s="13"/>
      <c r="G137" s="13"/>
      <c r="H137" s="13"/>
      <c r="I137" s="13"/>
      <c r="J137" s="13"/>
      <c r="K137" s="1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ht="14.25" customHeight="1">
      <c r="A138" s="1"/>
      <c r="B138" s="1"/>
      <c r="C138" s="13"/>
      <c r="D138" s="13"/>
      <c r="E138" s="13"/>
      <c r="F138" s="13"/>
      <c r="G138" s="13"/>
      <c r="H138" s="13"/>
      <c r="I138" s="13"/>
      <c r="J138" s="13"/>
      <c r="K138" s="1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ht="14.25" customHeight="1">
      <c r="A139" s="1"/>
      <c r="B139" s="1"/>
      <c r="C139" s="13"/>
      <c r="D139" s="13"/>
      <c r="E139" s="13"/>
      <c r="F139" s="13"/>
      <c r="G139" s="13"/>
      <c r="H139" s="13"/>
      <c r="I139" s="13"/>
      <c r="J139" s="13"/>
      <c r="K139" s="1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ht="14.25" customHeight="1">
      <c r="A140" s="1"/>
      <c r="B140" s="1"/>
      <c r="C140" s="13"/>
      <c r="D140" s="13"/>
      <c r="E140" s="13"/>
      <c r="F140" s="13"/>
      <c r="G140" s="13"/>
      <c r="H140" s="13"/>
      <c r="I140" s="13"/>
      <c r="J140" s="13"/>
      <c r="K140" s="1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ht="14.25" customHeight="1">
      <c r="A141" s="1"/>
      <c r="B141" s="1"/>
      <c r="C141" s="13"/>
      <c r="D141" s="13"/>
      <c r="E141" s="13"/>
      <c r="F141" s="13"/>
      <c r="G141" s="13"/>
      <c r="H141" s="13"/>
      <c r="I141" s="13"/>
      <c r="J141" s="13"/>
      <c r="K141" s="1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ht="14.25" customHeight="1">
      <c r="A142" s="1"/>
      <c r="B142" s="1"/>
      <c r="C142" s="13"/>
      <c r="D142" s="13"/>
      <c r="E142" s="13"/>
      <c r="F142" s="13"/>
      <c r="G142" s="13"/>
      <c r="H142" s="13"/>
      <c r="I142" s="13"/>
      <c r="J142" s="13"/>
      <c r="K142" s="1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ht="14.25" customHeight="1">
      <c r="A143" s="1"/>
      <c r="B143" s="1"/>
      <c r="C143" s="13"/>
      <c r="D143" s="13"/>
      <c r="E143" s="13"/>
      <c r="F143" s="13"/>
      <c r="G143" s="13"/>
      <c r="H143" s="13"/>
      <c r="I143" s="13"/>
      <c r="J143" s="13"/>
      <c r="K143" s="1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ht="14.25" customHeight="1">
      <c r="A144" s="1"/>
      <c r="B144" s="1"/>
      <c r="C144" s="13"/>
      <c r="D144" s="13"/>
      <c r="E144" s="13"/>
      <c r="F144" s="13"/>
      <c r="G144" s="13"/>
      <c r="H144" s="13"/>
      <c r="I144" s="13"/>
      <c r="J144" s="13"/>
      <c r="K144" s="1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ht="14.25" customHeight="1">
      <c r="A145" s="1"/>
      <c r="B145" s="1"/>
      <c r="C145" s="13"/>
      <c r="D145" s="13"/>
      <c r="E145" s="13"/>
      <c r="F145" s="13"/>
      <c r="G145" s="13"/>
      <c r="H145" s="13"/>
      <c r="I145" s="13"/>
      <c r="J145" s="13"/>
      <c r="K145" s="1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ht="14.25" customHeight="1">
      <c r="A146" s="1"/>
      <c r="B146" s="1"/>
      <c r="C146" s="13"/>
      <c r="D146" s="13"/>
      <c r="E146" s="13"/>
      <c r="F146" s="13"/>
      <c r="G146" s="13"/>
      <c r="H146" s="13"/>
      <c r="I146" s="13"/>
      <c r="J146" s="13"/>
      <c r="K146" s="1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ht="14.25" customHeight="1">
      <c r="A147" s="1"/>
      <c r="B147" s="1"/>
      <c r="C147" s="13"/>
      <c r="D147" s="13"/>
      <c r="E147" s="13"/>
      <c r="F147" s="13"/>
      <c r="G147" s="13"/>
      <c r="H147" s="13"/>
      <c r="I147" s="13"/>
      <c r="J147" s="13"/>
      <c r="K147" s="1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ht="14.25" customHeight="1">
      <c r="A148" s="1"/>
      <c r="B148" s="1"/>
      <c r="C148" s="13"/>
      <c r="D148" s="13"/>
      <c r="E148" s="13"/>
      <c r="F148" s="13"/>
      <c r="G148" s="13"/>
      <c r="H148" s="13"/>
      <c r="I148" s="13"/>
      <c r="J148" s="13"/>
      <c r="K148" s="1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ht="14.25" customHeight="1">
      <c r="A149" s="1"/>
      <c r="B149" s="1"/>
      <c r="C149" s="13"/>
      <c r="D149" s="13"/>
      <c r="E149" s="13"/>
      <c r="F149" s="13"/>
      <c r="G149" s="13"/>
      <c r="H149" s="13"/>
      <c r="I149" s="13"/>
      <c r="J149" s="13"/>
      <c r="K149" s="1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ht="14.25" customHeight="1">
      <c r="A150" s="1"/>
      <c r="B150" s="1"/>
      <c r="C150" s="13"/>
      <c r="D150" s="13"/>
      <c r="E150" s="13"/>
      <c r="F150" s="13"/>
      <c r="G150" s="13"/>
      <c r="H150" s="13"/>
      <c r="I150" s="13"/>
      <c r="J150" s="13"/>
      <c r="K150" s="1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ht="14.25" customHeight="1">
      <c r="A151" s="1"/>
      <c r="B151" s="1"/>
      <c r="C151" s="13"/>
      <c r="D151" s="13"/>
      <c r="E151" s="13"/>
      <c r="F151" s="13"/>
      <c r="G151" s="13"/>
      <c r="H151" s="13"/>
      <c r="I151" s="13"/>
      <c r="J151" s="13"/>
      <c r="K151" s="1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ht="14.25" customHeight="1">
      <c r="A152" s="1"/>
      <c r="B152" s="1"/>
      <c r="C152" s="13"/>
      <c r="D152" s="13"/>
      <c r="E152" s="13"/>
      <c r="F152" s="13"/>
      <c r="G152" s="13"/>
      <c r="H152" s="13"/>
      <c r="I152" s="13"/>
      <c r="J152" s="13"/>
      <c r="K152" s="1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ht="14.25" customHeight="1">
      <c r="A153" s="1"/>
      <c r="B153" s="1"/>
      <c r="C153" s="13"/>
      <c r="D153" s="13"/>
      <c r="E153" s="13"/>
      <c r="F153" s="13"/>
      <c r="G153" s="13"/>
      <c r="H153" s="13"/>
      <c r="I153" s="13"/>
      <c r="J153" s="13"/>
      <c r="K153" s="1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ht="14.25" customHeight="1">
      <c r="A154" s="1"/>
      <c r="B154" s="1"/>
      <c r="C154" s="13"/>
      <c r="D154" s="13"/>
      <c r="E154" s="13"/>
      <c r="F154" s="13"/>
      <c r="G154" s="13"/>
      <c r="H154" s="13"/>
      <c r="I154" s="13"/>
      <c r="J154" s="13"/>
      <c r="K154" s="1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ht="14.25" customHeight="1">
      <c r="A155" s="1"/>
      <c r="B155" s="1"/>
      <c r="C155" s="13"/>
      <c r="D155" s="13"/>
      <c r="E155" s="13"/>
      <c r="F155" s="13"/>
      <c r="G155" s="13"/>
      <c r="H155" s="13"/>
      <c r="I155" s="13"/>
      <c r="J155" s="13"/>
      <c r="K155" s="1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ht="14.25" customHeight="1">
      <c r="A156" s="1"/>
      <c r="B156" s="1"/>
      <c r="C156" s="13"/>
      <c r="D156" s="13"/>
      <c r="E156" s="13"/>
      <c r="F156" s="13"/>
      <c r="G156" s="13"/>
      <c r="H156" s="13"/>
      <c r="I156" s="13"/>
      <c r="J156" s="13"/>
      <c r="K156" s="1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ht="14.25" customHeight="1">
      <c r="A157" s="1"/>
      <c r="B157" s="1"/>
      <c r="C157" s="13"/>
      <c r="D157" s="13"/>
      <c r="E157" s="13"/>
      <c r="F157" s="13"/>
      <c r="G157" s="13"/>
      <c r="H157" s="13"/>
      <c r="I157" s="13"/>
      <c r="J157" s="13"/>
      <c r="K157" s="1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ht="14.25" customHeight="1">
      <c r="A158" s="1"/>
      <c r="B158" s="1"/>
      <c r="C158" s="13"/>
      <c r="D158" s="13"/>
      <c r="E158" s="13"/>
      <c r="F158" s="13"/>
      <c r="G158" s="13"/>
      <c r="H158" s="13"/>
      <c r="I158" s="13"/>
      <c r="J158" s="13"/>
      <c r="K158" s="1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ht="14.25" customHeight="1">
      <c r="A159" s="1"/>
      <c r="B159" s="1"/>
      <c r="C159" s="13"/>
      <c r="D159" s="13"/>
      <c r="E159" s="13"/>
      <c r="F159" s="13"/>
      <c r="G159" s="13"/>
      <c r="H159" s="13"/>
      <c r="I159" s="13"/>
      <c r="J159" s="13"/>
      <c r="K159" s="1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ht="14.25" customHeight="1">
      <c r="A160" s="1"/>
      <c r="B160" s="1"/>
      <c r="C160" s="13"/>
      <c r="D160" s="13"/>
      <c r="E160" s="13"/>
      <c r="F160" s="13"/>
      <c r="G160" s="13"/>
      <c r="H160" s="13"/>
      <c r="I160" s="13"/>
      <c r="J160" s="13"/>
      <c r="K160" s="1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ht="14.25" customHeight="1">
      <c r="A161" s="1"/>
      <c r="B161" s="1"/>
      <c r="C161" s="13"/>
      <c r="D161" s="13"/>
      <c r="E161" s="13"/>
      <c r="F161" s="13"/>
      <c r="G161" s="13"/>
      <c r="H161" s="13"/>
      <c r="I161" s="13"/>
      <c r="J161" s="13"/>
      <c r="K161" s="1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ht="14.25" customHeight="1">
      <c r="A162" s="1"/>
      <c r="B162" s="1"/>
      <c r="C162" s="13"/>
      <c r="D162" s="13"/>
      <c r="E162" s="13"/>
      <c r="F162" s="13"/>
      <c r="G162" s="13"/>
      <c r="H162" s="13"/>
      <c r="I162" s="13"/>
      <c r="J162" s="13"/>
      <c r="K162" s="1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ht="14.25" customHeight="1">
      <c r="A163" s="1"/>
      <c r="B163" s="1"/>
      <c r="C163" s="13"/>
      <c r="D163" s="13"/>
      <c r="E163" s="13"/>
      <c r="F163" s="13"/>
      <c r="G163" s="13"/>
      <c r="H163" s="13"/>
      <c r="I163" s="13"/>
      <c r="J163" s="13"/>
      <c r="K163" s="1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ht="14.25" customHeight="1">
      <c r="A164" s="1"/>
      <c r="B164" s="1"/>
      <c r="C164" s="13"/>
      <c r="D164" s="13"/>
      <c r="E164" s="13"/>
      <c r="F164" s="13"/>
      <c r="G164" s="13"/>
      <c r="H164" s="13"/>
      <c r="I164" s="13"/>
      <c r="J164" s="13"/>
      <c r="K164" s="1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ht="14.25" customHeight="1">
      <c r="A165" s="1"/>
      <c r="B165" s="1"/>
      <c r="C165" s="13"/>
      <c r="D165" s="13"/>
      <c r="E165" s="13"/>
      <c r="F165" s="13"/>
      <c r="G165" s="13"/>
      <c r="H165" s="13"/>
      <c r="I165" s="13"/>
      <c r="J165" s="13"/>
      <c r="K165" s="1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ht="14.25" customHeight="1">
      <c r="A166" s="1"/>
      <c r="B166" s="1"/>
      <c r="C166" s="13"/>
      <c r="D166" s="13"/>
      <c r="E166" s="13"/>
      <c r="F166" s="13"/>
      <c r="G166" s="13"/>
      <c r="H166" s="13"/>
      <c r="I166" s="13"/>
      <c r="J166" s="13"/>
      <c r="K166" s="1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ht="14.25" customHeight="1">
      <c r="A167" s="1"/>
      <c r="B167" s="1"/>
      <c r="C167" s="13"/>
      <c r="D167" s="13"/>
      <c r="E167" s="13"/>
      <c r="F167" s="13"/>
      <c r="G167" s="13"/>
      <c r="H167" s="13"/>
      <c r="I167" s="13"/>
      <c r="J167" s="13"/>
      <c r="K167" s="1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ht="14.25" customHeight="1">
      <c r="A168" s="1"/>
      <c r="B168" s="1"/>
      <c r="C168" s="13"/>
      <c r="D168" s="13"/>
      <c r="E168" s="13"/>
      <c r="F168" s="13"/>
      <c r="G168" s="13"/>
      <c r="H168" s="13"/>
      <c r="I168" s="13"/>
      <c r="J168" s="13"/>
      <c r="K168" s="1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ht="14.25" customHeight="1">
      <c r="A169" s="1"/>
      <c r="B169" s="1"/>
      <c r="C169" s="13"/>
      <c r="D169" s="13"/>
      <c r="E169" s="13"/>
      <c r="F169" s="13"/>
      <c r="G169" s="13"/>
      <c r="H169" s="13"/>
      <c r="I169" s="13"/>
      <c r="J169" s="13"/>
      <c r="K169" s="1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ht="14.25" customHeight="1">
      <c r="A170" s="1"/>
      <c r="B170" s="1"/>
      <c r="C170" s="13"/>
      <c r="D170" s="13"/>
      <c r="E170" s="13"/>
      <c r="F170" s="13"/>
      <c r="G170" s="13"/>
      <c r="H170" s="13"/>
      <c r="I170" s="13"/>
      <c r="J170" s="13"/>
      <c r="K170" s="1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ht="14.25" customHeight="1">
      <c r="A171" s="1"/>
      <c r="B171" s="1"/>
      <c r="C171" s="13"/>
      <c r="D171" s="13"/>
      <c r="E171" s="13"/>
      <c r="F171" s="13"/>
      <c r="G171" s="13"/>
      <c r="H171" s="13"/>
      <c r="I171" s="13"/>
      <c r="J171" s="13"/>
      <c r="K171" s="1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ht="14.25" customHeight="1">
      <c r="A172" s="1"/>
      <c r="B172" s="1"/>
      <c r="C172" s="13"/>
      <c r="D172" s="13"/>
      <c r="E172" s="13"/>
      <c r="F172" s="13"/>
      <c r="G172" s="13"/>
      <c r="H172" s="13"/>
      <c r="I172" s="13"/>
      <c r="J172" s="13"/>
      <c r="K172" s="1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ht="14.25" customHeight="1">
      <c r="A173" s="1"/>
      <c r="B173" s="1"/>
      <c r="C173" s="13"/>
      <c r="D173" s="13"/>
      <c r="E173" s="13"/>
      <c r="F173" s="13"/>
      <c r="G173" s="13"/>
      <c r="H173" s="13"/>
      <c r="I173" s="13"/>
      <c r="J173" s="13"/>
      <c r="K173" s="1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ht="14.25" customHeight="1">
      <c r="A174" s="1"/>
      <c r="B174" s="1"/>
      <c r="C174" s="13"/>
      <c r="D174" s="13"/>
      <c r="E174" s="13"/>
      <c r="F174" s="13"/>
      <c r="G174" s="13"/>
      <c r="H174" s="13"/>
      <c r="I174" s="13"/>
      <c r="J174" s="13"/>
      <c r="K174" s="1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ht="14.25" customHeight="1">
      <c r="A175" s="1"/>
      <c r="B175" s="1"/>
      <c r="C175" s="13"/>
      <c r="D175" s="13"/>
      <c r="E175" s="13"/>
      <c r="F175" s="13"/>
      <c r="G175" s="13"/>
      <c r="H175" s="13"/>
      <c r="I175" s="13"/>
      <c r="J175" s="13"/>
      <c r="K175" s="1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ht="14.25" customHeight="1">
      <c r="A176" s="1"/>
      <c r="B176" s="1"/>
      <c r="C176" s="13"/>
      <c r="D176" s="13"/>
      <c r="E176" s="13"/>
      <c r="F176" s="13"/>
      <c r="G176" s="13"/>
      <c r="H176" s="13"/>
      <c r="I176" s="13"/>
      <c r="J176" s="13"/>
      <c r="K176" s="1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ht="14.25" customHeight="1">
      <c r="A177" s="1"/>
      <c r="B177" s="1"/>
      <c r="C177" s="13"/>
      <c r="D177" s="13"/>
      <c r="E177" s="13"/>
      <c r="F177" s="13"/>
      <c r="G177" s="13"/>
      <c r="H177" s="13"/>
      <c r="I177" s="13"/>
      <c r="J177" s="13"/>
      <c r="K177" s="1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ht="14.25" customHeight="1">
      <c r="A178" s="1"/>
      <c r="B178" s="1"/>
      <c r="C178" s="13"/>
      <c r="D178" s="13"/>
      <c r="E178" s="13"/>
      <c r="F178" s="13"/>
      <c r="G178" s="13"/>
      <c r="H178" s="13"/>
      <c r="I178" s="13"/>
      <c r="J178" s="13"/>
      <c r="K178" s="1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ht="14.25" customHeight="1">
      <c r="A179" s="1"/>
      <c r="B179" s="1"/>
      <c r="C179" s="13"/>
      <c r="D179" s="13"/>
      <c r="E179" s="13"/>
      <c r="F179" s="13"/>
      <c r="G179" s="13"/>
      <c r="H179" s="13"/>
      <c r="I179" s="13"/>
      <c r="J179" s="13"/>
      <c r="K179" s="1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ht="14.25" customHeight="1">
      <c r="A180" s="1"/>
      <c r="B180" s="1"/>
      <c r="C180" s="13"/>
      <c r="D180" s="13"/>
      <c r="E180" s="13"/>
      <c r="F180" s="13"/>
      <c r="G180" s="13"/>
      <c r="H180" s="13"/>
      <c r="I180" s="13"/>
      <c r="J180" s="13"/>
      <c r="K180" s="1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ht="14.25" customHeight="1">
      <c r="A181" s="1"/>
      <c r="B181" s="1"/>
      <c r="C181" s="13"/>
      <c r="D181" s="13"/>
      <c r="E181" s="13"/>
      <c r="F181" s="13"/>
      <c r="G181" s="13"/>
      <c r="H181" s="13"/>
      <c r="I181" s="13"/>
      <c r="J181" s="13"/>
      <c r="K181" s="1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ht="14.25" customHeight="1">
      <c r="A182" s="1"/>
      <c r="B182" s="1"/>
      <c r="C182" s="13"/>
      <c r="D182" s="13"/>
      <c r="E182" s="13"/>
      <c r="F182" s="13"/>
      <c r="G182" s="13"/>
      <c r="H182" s="13"/>
      <c r="I182" s="13"/>
      <c r="J182" s="13"/>
      <c r="K182" s="1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ht="14.25" customHeight="1">
      <c r="A183" s="1"/>
      <c r="B183" s="1"/>
      <c r="C183" s="13"/>
      <c r="D183" s="13"/>
      <c r="E183" s="13"/>
      <c r="F183" s="13"/>
      <c r="G183" s="13"/>
      <c r="H183" s="13"/>
      <c r="I183" s="13"/>
      <c r="J183" s="13"/>
      <c r="K183" s="1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ht="14.25" customHeight="1">
      <c r="A184" s="1"/>
      <c r="B184" s="1"/>
      <c r="C184" s="13"/>
      <c r="D184" s="13"/>
      <c r="E184" s="13"/>
      <c r="F184" s="13"/>
      <c r="G184" s="13"/>
      <c r="H184" s="13"/>
      <c r="I184" s="13"/>
      <c r="J184" s="13"/>
      <c r="K184" s="1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ht="14.25" customHeight="1">
      <c r="A185" s="1"/>
      <c r="B185" s="1"/>
      <c r="C185" s="13"/>
      <c r="D185" s="13"/>
      <c r="E185" s="13"/>
      <c r="F185" s="13"/>
      <c r="G185" s="13"/>
      <c r="H185" s="13"/>
      <c r="I185" s="13"/>
      <c r="J185" s="13"/>
      <c r="K185" s="1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ht="14.25" customHeight="1">
      <c r="A186" s="1"/>
      <c r="B186" s="1"/>
      <c r="C186" s="13"/>
      <c r="D186" s="13"/>
      <c r="E186" s="13"/>
      <c r="F186" s="13"/>
      <c r="G186" s="13"/>
      <c r="H186" s="13"/>
      <c r="I186" s="13"/>
      <c r="J186" s="13"/>
      <c r="K186" s="1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ht="14.25" customHeight="1">
      <c r="A187" s="1"/>
      <c r="B187" s="1"/>
      <c r="C187" s="13"/>
      <c r="D187" s="13"/>
      <c r="E187" s="13"/>
      <c r="F187" s="13"/>
      <c r="G187" s="13"/>
      <c r="H187" s="13"/>
      <c r="I187" s="13"/>
      <c r="J187" s="13"/>
      <c r="K187" s="1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ht="14.25" customHeight="1">
      <c r="A188" s="1"/>
      <c r="B188" s="1"/>
      <c r="C188" s="13"/>
      <c r="D188" s="13"/>
      <c r="E188" s="13"/>
      <c r="F188" s="13"/>
      <c r="G188" s="13"/>
      <c r="H188" s="13"/>
      <c r="I188" s="13"/>
      <c r="J188" s="13"/>
      <c r="K188" s="1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ht="14.25" customHeight="1">
      <c r="A189" s="1"/>
      <c r="B189" s="1"/>
      <c r="C189" s="13"/>
      <c r="D189" s="13"/>
      <c r="E189" s="13"/>
      <c r="F189" s="13"/>
      <c r="G189" s="13"/>
      <c r="H189" s="13"/>
      <c r="I189" s="13"/>
      <c r="J189" s="13"/>
      <c r="K189" s="1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ht="14.25" customHeight="1">
      <c r="A190" s="1"/>
      <c r="B190" s="1"/>
      <c r="C190" s="13"/>
      <c r="D190" s="13"/>
      <c r="E190" s="13"/>
      <c r="F190" s="13"/>
      <c r="G190" s="13"/>
      <c r="H190" s="13"/>
      <c r="I190" s="13"/>
      <c r="J190" s="13"/>
      <c r="K190" s="1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ht="14.25" customHeight="1">
      <c r="A191" s="1"/>
      <c r="B191" s="1"/>
      <c r="C191" s="13"/>
      <c r="D191" s="13"/>
      <c r="E191" s="13"/>
      <c r="F191" s="13"/>
      <c r="G191" s="13"/>
      <c r="H191" s="13"/>
      <c r="I191" s="13"/>
      <c r="J191" s="13"/>
      <c r="K191" s="1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ht="14.25" customHeight="1">
      <c r="A192" s="1"/>
      <c r="B192" s="1"/>
      <c r="C192" s="13"/>
      <c r="D192" s="13"/>
      <c r="E192" s="13"/>
      <c r="F192" s="13"/>
      <c r="G192" s="13"/>
      <c r="H192" s="13"/>
      <c r="I192" s="13"/>
      <c r="J192" s="13"/>
      <c r="K192" s="1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ht="14.25" customHeight="1">
      <c r="A193" s="1"/>
      <c r="B193" s="1"/>
      <c r="C193" s="13"/>
      <c r="D193" s="13"/>
      <c r="E193" s="13"/>
      <c r="F193" s="13"/>
      <c r="G193" s="13"/>
      <c r="H193" s="13"/>
      <c r="I193" s="13"/>
      <c r="J193" s="13"/>
      <c r="K193" s="1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ht="14.25" customHeight="1">
      <c r="A194" s="1"/>
      <c r="B194" s="1"/>
      <c r="C194" s="13"/>
      <c r="D194" s="13"/>
      <c r="E194" s="13"/>
      <c r="F194" s="13"/>
      <c r="G194" s="13"/>
      <c r="H194" s="13"/>
      <c r="I194" s="13"/>
      <c r="J194" s="13"/>
      <c r="K194" s="1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ht="14.25" customHeight="1">
      <c r="A195" s="1"/>
      <c r="B195" s="1"/>
      <c r="C195" s="13"/>
      <c r="D195" s="13"/>
      <c r="E195" s="13"/>
      <c r="F195" s="13"/>
      <c r="G195" s="13"/>
      <c r="H195" s="13"/>
      <c r="I195" s="13"/>
      <c r="J195" s="13"/>
      <c r="K195" s="1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ht="14.25" customHeight="1">
      <c r="A196" s="1"/>
      <c r="B196" s="1"/>
      <c r="C196" s="13"/>
      <c r="D196" s="13"/>
      <c r="E196" s="13"/>
      <c r="F196" s="13"/>
      <c r="G196" s="13"/>
      <c r="H196" s="13"/>
      <c r="I196" s="13"/>
      <c r="J196" s="13"/>
      <c r="K196" s="1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ht="14.25" customHeight="1">
      <c r="A197" s="1"/>
      <c r="B197" s="1"/>
      <c r="C197" s="13"/>
      <c r="D197" s="13"/>
      <c r="E197" s="13"/>
      <c r="F197" s="13"/>
      <c r="G197" s="13"/>
      <c r="H197" s="13"/>
      <c r="I197" s="13"/>
      <c r="J197" s="13"/>
      <c r="K197" s="1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ht="14.25" customHeight="1">
      <c r="A198" s="1"/>
      <c r="B198" s="1"/>
      <c r="C198" s="13"/>
      <c r="D198" s="13"/>
      <c r="E198" s="13"/>
      <c r="F198" s="13"/>
      <c r="G198" s="13"/>
      <c r="H198" s="13"/>
      <c r="I198" s="13"/>
      <c r="J198" s="13"/>
      <c r="K198" s="1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ht="14.25" customHeight="1">
      <c r="A199" s="1"/>
      <c r="B199" s="1"/>
      <c r="C199" s="13"/>
      <c r="D199" s="13"/>
      <c r="E199" s="13"/>
      <c r="F199" s="13"/>
      <c r="G199" s="13"/>
      <c r="H199" s="13"/>
      <c r="I199" s="13"/>
      <c r="J199" s="13"/>
      <c r="K199" s="1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ht="14.25" customHeight="1">
      <c r="A200" s="1"/>
      <c r="B200" s="1"/>
      <c r="C200" s="13"/>
      <c r="D200" s="13"/>
      <c r="E200" s="13"/>
      <c r="F200" s="13"/>
      <c r="G200" s="13"/>
      <c r="H200" s="13"/>
      <c r="I200" s="13"/>
      <c r="J200" s="13"/>
      <c r="K200" s="1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ht="14.25" customHeight="1">
      <c r="A201" s="1"/>
      <c r="B201" s="1"/>
      <c r="C201" s="13"/>
      <c r="D201" s="13"/>
      <c r="E201" s="13"/>
      <c r="F201" s="13"/>
      <c r="G201" s="13"/>
      <c r="H201" s="13"/>
      <c r="I201" s="13"/>
      <c r="J201" s="13"/>
      <c r="K201" s="1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ht="14.25" customHeight="1">
      <c r="A202" s="1"/>
      <c r="B202" s="1"/>
      <c r="C202" s="13"/>
      <c r="D202" s="13"/>
      <c r="E202" s="13"/>
      <c r="F202" s="13"/>
      <c r="G202" s="13"/>
      <c r="H202" s="13"/>
      <c r="I202" s="13"/>
      <c r="J202" s="13"/>
      <c r="K202" s="1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ht="14.25" customHeight="1">
      <c r="A203" s="1"/>
      <c r="B203" s="1"/>
      <c r="C203" s="13"/>
      <c r="D203" s="13"/>
      <c r="E203" s="13"/>
      <c r="F203" s="13"/>
      <c r="G203" s="13"/>
      <c r="H203" s="13"/>
      <c r="I203" s="13"/>
      <c r="J203" s="13"/>
      <c r="K203" s="1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ht="14.25" customHeight="1">
      <c r="A204" s="1"/>
      <c r="B204" s="1"/>
      <c r="C204" s="13"/>
      <c r="D204" s="13"/>
      <c r="E204" s="13"/>
      <c r="F204" s="13"/>
      <c r="G204" s="13"/>
      <c r="H204" s="13"/>
      <c r="I204" s="13"/>
      <c r="J204" s="13"/>
      <c r="K204" s="1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ht="14.25" customHeight="1">
      <c r="A205" s="1"/>
      <c r="B205" s="1"/>
      <c r="C205" s="13"/>
      <c r="D205" s="13"/>
      <c r="E205" s="13"/>
      <c r="F205" s="13"/>
      <c r="G205" s="13"/>
      <c r="H205" s="13"/>
      <c r="I205" s="13"/>
      <c r="J205" s="13"/>
      <c r="K205" s="1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ht="14.25" customHeight="1">
      <c r="A206" s="1"/>
      <c r="B206" s="1"/>
      <c r="C206" s="13"/>
      <c r="D206" s="13"/>
      <c r="E206" s="13"/>
      <c r="F206" s="13"/>
      <c r="G206" s="13"/>
      <c r="H206" s="13"/>
      <c r="I206" s="13"/>
      <c r="J206" s="13"/>
      <c r="K206" s="1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ht="14.25" customHeight="1">
      <c r="A207" s="1"/>
      <c r="B207" s="1"/>
      <c r="C207" s="13"/>
      <c r="D207" s="13"/>
      <c r="E207" s="13"/>
      <c r="F207" s="13"/>
      <c r="G207" s="13"/>
      <c r="H207" s="13"/>
      <c r="I207" s="13"/>
      <c r="J207" s="13"/>
      <c r="K207" s="1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ht="14.25" customHeight="1">
      <c r="A208" s="1"/>
      <c r="B208" s="1"/>
      <c r="C208" s="13"/>
      <c r="D208" s="13"/>
      <c r="E208" s="13"/>
      <c r="F208" s="13"/>
      <c r="G208" s="13"/>
      <c r="H208" s="13"/>
      <c r="I208" s="13"/>
      <c r="J208" s="13"/>
      <c r="K208" s="1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ht="14.25" customHeight="1">
      <c r="A209" s="1"/>
      <c r="B209" s="1"/>
      <c r="C209" s="13"/>
      <c r="D209" s="13"/>
      <c r="E209" s="13"/>
      <c r="F209" s="13"/>
      <c r="G209" s="13"/>
      <c r="H209" s="13"/>
      <c r="I209" s="13"/>
      <c r="J209" s="13"/>
      <c r="K209" s="1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ht="14.25" customHeight="1">
      <c r="A210" s="1"/>
      <c r="B210" s="1"/>
      <c r="C210" s="13"/>
      <c r="D210" s="13"/>
      <c r="E210" s="13"/>
      <c r="F210" s="13"/>
      <c r="G210" s="13"/>
      <c r="H210" s="13"/>
      <c r="I210" s="13"/>
      <c r="J210" s="13"/>
      <c r="K210" s="1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ht="14.25" customHeight="1">
      <c r="A211" s="1"/>
      <c r="B211" s="1"/>
      <c r="C211" s="13"/>
      <c r="D211" s="13"/>
      <c r="E211" s="13"/>
      <c r="F211" s="13"/>
      <c r="G211" s="13"/>
      <c r="H211" s="13"/>
      <c r="I211" s="13"/>
      <c r="J211" s="13"/>
      <c r="K211" s="1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ht="14.25" customHeight="1">
      <c r="A212" s="1"/>
      <c r="B212" s="1"/>
      <c r="C212" s="13"/>
      <c r="D212" s="13"/>
      <c r="E212" s="13"/>
      <c r="F212" s="13"/>
      <c r="G212" s="13"/>
      <c r="H212" s="13"/>
      <c r="I212" s="13"/>
      <c r="J212" s="13"/>
      <c r="K212" s="1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ht="14.25" customHeight="1">
      <c r="A213" s="1"/>
      <c r="B213" s="1"/>
      <c r="C213" s="13"/>
      <c r="D213" s="13"/>
      <c r="E213" s="13"/>
      <c r="F213" s="13"/>
      <c r="G213" s="13"/>
      <c r="H213" s="13"/>
      <c r="I213" s="13"/>
      <c r="J213" s="13"/>
      <c r="K213" s="1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ht="14.25" customHeight="1">
      <c r="A214" s="1"/>
      <c r="B214" s="1"/>
      <c r="C214" s="13"/>
      <c r="D214" s="13"/>
      <c r="E214" s="13"/>
      <c r="F214" s="13"/>
      <c r="G214" s="13"/>
      <c r="H214" s="13"/>
      <c r="I214" s="13"/>
      <c r="J214" s="13"/>
      <c r="K214" s="1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ht="14.25" customHeight="1">
      <c r="A215" s="1"/>
      <c r="B215" s="1"/>
      <c r="C215" s="13"/>
      <c r="D215" s="13"/>
      <c r="E215" s="13"/>
      <c r="F215" s="13"/>
      <c r="G215" s="13"/>
      <c r="H215" s="13"/>
      <c r="I215" s="13"/>
      <c r="J215" s="13"/>
      <c r="K215" s="1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ht="14.25" customHeight="1">
      <c r="A216" s="1"/>
      <c r="B216" s="1"/>
      <c r="C216" s="13"/>
      <c r="D216" s="13"/>
      <c r="E216" s="13"/>
      <c r="F216" s="13"/>
      <c r="G216" s="13"/>
      <c r="H216" s="13"/>
      <c r="I216" s="13"/>
      <c r="J216" s="13"/>
      <c r="K216" s="1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ht="14.25" customHeight="1">
      <c r="A217" s="1"/>
      <c r="B217" s="1"/>
      <c r="C217" s="13"/>
      <c r="D217" s="13"/>
      <c r="E217" s="13"/>
      <c r="F217" s="13"/>
      <c r="G217" s="13"/>
      <c r="H217" s="13"/>
      <c r="I217" s="13"/>
      <c r="J217" s="13"/>
      <c r="K217" s="1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ht="14.25" customHeight="1">
      <c r="A218" s="1"/>
      <c r="B218" s="1"/>
      <c r="C218" s="13"/>
      <c r="D218" s="13"/>
      <c r="E218" s="13"/>
      <c r="F218" s="13"/>
      <c r="G218" s="13"/>
      <c r="H218" s="13"/>
      <c r="I218" s="13"/>
      <c r="J218" s="13"/>
      <c r="K218" s="1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ht="14.25" customHeight="1">
      <c r="A219" s="1"/>
      <c r="B219" s="1"/>
      <c r="C219" s="13"/>
      <c r="D219" s="13"/>
      <c r="E219" s="13"/>
      <c r="F219" s="13"/>
      <c r="G219" s="13"/>
      <c r="H219" s="13"/>
      <c r="I219" s="13"/>
      <c r="J219" s="13"/>
      <c r="K219" s="1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ht="14.25" customHeight="1">
      <c r="A220" s="1"/>
      <c r="B220" s="1"/>
      <c r="C220" s="13"/>
      <c r="D220" s="13"/>
      <c r="E220" s="13"/>
      <c r="F220" s="13"/>
      <c r="G220" s="13"/>
      <c r="H220" s="13"/>
      <c r="I220" s="13"/>
      <c r="J220" s="13"/>
      <c r="K220" s="1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ht="14.25" customHeight="1">
      <c r="A221" s="1"/>
      <c r="B221" s="1"/>
      <c r="C221" s="13"/>
      <c r="D221" s="13"/>
      <c r="E221" s="13"/>
      <c r="F221" s="13"/>
      <c r="G221" s="13"/>
      <c r="H221" s="13"/>
      <c r="I221" s="13"/>
      <c r="J221" s="13"/>
      <c r="K221" s="1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ht="14.25" customHeight="1">
      <c r="A222" s="1"/>
      <c r="B222" s="1"/>
      <c r="C222" s="13"/>
      <c r="D222" s="13"/>
      <c r="E222" s="13"/>
      <c r="F222" s="13"/>
      <c r="G222" s="13"/>
      <c r="H222" s="13"/>
      <c r="I222" s="13"/>
      <c r="J222" s="13"/>
      <c r="K222" s="1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ht="14.25" customHeight="1">
      <c r="A223" s="1"/>
      <c r="B223" s="1"/>
      <c r="C223" s="13"/>
      <c r="D223" s="13"/>
      <c r="E223" s="13"/>
      <c r="F223" s="13"/>
      <c r="G223" s="13"/>
      <c r="H223" s="13"/>
      <c r="I223" s="13"/>
      <c r="J223" s="13"/>
      <c r="K223" s="1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ht="14.25" customHeight="1">
      <c r="A224" s="1"/>
      <c r="B224" s="1"/>
      <c r="C224" s="13"/>
      <c r="D224" s="13"/>
      <c r="E224" s="13"/>
      <c r="F224" s="13"/>
      <c r="G224" s="13"/>
      <c r="H224" s="13"/>
      <c r="I224" s="13"/>
      <c r="J224" s="13"/>
      <c r="K224" s="1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ht="14.25" customHeight="1">
      <c r="A225" s="1"/>
      <c r="B225" s="1"/>
      <c r="C225" s="13"/>
      <c r="D225" s="13"/>
      <c r="E225" s="13"/>
      <c r="F225" s="13"/>
      <c r="G225" s="13"/>
      <c r="H225" s="13"/>
      <c r="I225" s="13"/>
      <c r="J225" s="13"/>
      <c r="K225" s="1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ht="14.25" customHeight="1">
      <c r="A226" s="1"/>
      <c r="B226" s="1"/>
      <c r="C226" s="13"/>
      <c r="D226" s="13"/>
      <c r="E226" s="13"/>
      <c r="F226" s="13"/>
      <c r="G226" s="13"/>
      <c r="H226" s="13"/>
      <c r="I226" s="13"/>
      <c r="J226" s="13"/>
      <c r="K226" s="1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ht="14.25" customHeight="1">
      <c r="A227" s="1"/>
      <c r="B227" s="1"/>
      <c r="C227" s="13"/>
      <c r="D227" s="13"/>
      <c r="E227" s="13"/>
      <c r="F227" s="13"/>
      <c r="G227" s="13"/>
      <c r="H227" s="13"/>
      <c r="I227" s="13"/>
      <c r="J227" s="13"/>
      <c r="K227" s="1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ht="14.25" customHeight="1">
      <c r="A228" s="1"/>
      <c r="B228" s="1"/>
      <c r="C228" s="13"/>
      <c r="D228" s="13"/>
      <c r="E228" s="13"/>
      <c r="F228" s="13"/>
      <c r="G228" s="13"/>
      <c r="H228" s="13"/>
      <c r="I228" s="13"/>
      <c r="J228" s="13"/>
      <c r="K228" s="1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ht="14.25" customHeight="1">
      <c r="A229" s="1"/>
      <c r="B229" s="1"/>
      <c r="C229" s="13"/>
      <c r="D229" s="13"/>
      <c r="E229" s="13"/>
      <c r="F229" s="13"/>
      <c r="G229" s="13"/>
      <c r="H229" s="13"/>
      <c r="I229" s="13"/>
      <c r="J229" s="13"/>
      <c r="K229" s="1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ht="14.25" customHeight="1">
      <c r="A230" s="1"/>
      <c r="B230" s="1"/>
      <c r="C230" s="13"/>
      <c r="D230" s="13"/>
      <c r="E230" s="13"/>
      <c r="F230" s="13"/>
      <c r="G230" s="13"/>
      <c r="H230" s="13"/>
      <c r="I230" s="13"/>
      <c r="J230" s="13"/>
      <c r="K230" s="1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ht="14.25" customHeight="1">
      <c r="A231" s="1"/>
      <c r="B231" s="1"/>
      <c r="C231" s="13"/>
      <c r="D231" s="13"/>
      <c r="E231" s="13"/>
      <c r="F231" s="13"/>
      <c r="G231" s="13"/>
      <c r="H231" s="13"/>
      <c r="I231" s="13"/>
      <c r="J231" s="13"/>
      <c r="K231" s="1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ht="14.25" customHeight="1">
      <c r="A232" s="1"/>
      <c r="B232" s="1"/>
      <c r="C232" s="13"/>
      <c r="D232" s="13"/>
      <c r="E232" s="13"/>
      <c r="F232" s="13"/>
      <c r="G232" s="13"/>
      <c r="H232" s="13"/>
      <c r="I232" s="13"/>
      <c r="J232" s="13"/>
      <c r="K232" s="1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ht="14.25" customHeight="1">
      <c r="A233" s="1"/>
      <c r="B233" s="1"/>
      <c r="C233" s="13"/>
      <c r="D233" s="13"/>
      <c r="E233" s="13"/>
      <c r="F233" s="13"/>
      <c r="G233" s="13"/>
      <c r="H233" s="13"/>
      <c r="I233" s="13"/>
      <c r="J233" s="13"/>
      <c r="K233" s="1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ht="14.25" customHeight="1">
      <c r="A234" s="1"/>
      <c r="B234" s="1"/>
      <c r="C234" s="13"/>
      <c r="D234" s="13"/>
      <c r="E234" s="13"/>
      <c r="F234" s="13"/>
      <c r="G234" s="13"/>
      <c r="H234" s="13"/>
      <c r="I234" s="13"/>
      <c r="J234" s="13"/>
      <c r="K234" s="1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ht="14.25" customHeight="1">
      <c r="A235" s="1"/>
      <c r="B235" s="1"/>
      <c r="C235" s="13"/>
      <c r="D235" s="13"/>
      <c r="E235" s="13"/>
      <c r="F235" s="13"/>
      <c r="G235" s="13"/>
      <c r="H235" s="13"/>
      <c r="I235" s="13"/>
      <c r="J235" s="13"/>
      <c r="K235" s="1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ht="14.25" customHeight="1">
      <c r="A236" s="1"/>
      <c r="B236" s="1"/>
      <c r="C236" s="13"/>
      <c r="D236" s="13"/>
      <c r="E236" s="13"/>
      <c r="F236" s="13"/>
      <c r="G236" s="13"/>
      <c r="H236" s="13"/>
      <c r="I236" s="13"/>
      <c r="J236" s="13"/>
      <c r="K236" s="1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ht="14.25" customHeight="1">
      <c r="A237" s="1"/>
      <c r="B237" s="1"/>
      <c r="C237" s="13"/>
      <c r="D237" s="13"/>
      <c r="E237" s="13"/>
      <c r="F237" s="13"/>
      <c r="G237" s="13"/>
      <c r="H237" s="13"/>
      <c r="I237" s="13"/>
      <c r="J237" s="13"/>
      <c r="K237" s="1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ht="14.25" customHeight="1">
      <c r="A238" s="1"/>
      <c r="B238" s="1"/>
      <c r="C238" s="13"/>
      <c r="D238" s="13"/>
      <c r="E238" s="13"/>
      <c r="F238" s="13"/>
      <c r="G238" s="13"/>
      <c r="H238" s="13"/>
      <c r="I238" s="13"/>
      <c r="J238" s="13"/>
      <c r="K238" s="1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ht="14.25" customHeight="1">
      <c r="A239" s="1"/>
      <c r="B239" s="1"/>
      <c r="C239" s="13"/>
      <c r="D239" s="13"/>
      <c r="E239" s="13"/>
      <c r="F239" s="13"/>
      <c r="G239" s="13"/>
      <c r="H239" s="13"/>
      <c r="I239" s="13"/>
      <c r="J239" s="13"/>
      <c r="K239" s="1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ht="14.25" customHeight="1">
      <c r="A240" s="1"/>
      <c r="B240" s="1"/>
      <c r="C240" s="13"/>
      <c r="D240" s="13"/>
      <c r="E240" s="13"/>
      <c r="F240" s="13"/>
      <c r="G240" s="13"/>
      <c r="H240" s="13"/>
      <c r="I240" s="13"/>
      <c r="J240" s="13"/>
      <c r="K240" s="1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ht="14.25" customHeight="1">
      <c r="A241" s="1"/>
      <c r="B241" s="1"/>
      <c r="C241" s="13"/>
      <c r="D241" s="13"/>
      <c r="E241" s="13"/>
      <c r="F241" s="13"/>
      <c r="G241" s="13"/>
      <c r="H241" s="13"/>
      <c r="I241" s="13"/>
      <c r="J241" s="13"/>
      <c r="K241" s="1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ht="14.25" customHeight="1">
      <c r="A242" s="1"/>
      <c r="B242" s="1"/>
      <c r="C242" s="13"/>
      <c r="D242" s="13"/>
      <c r="E242" s="13"/>
      <c r="F242" s="13"/>
      <c r="G242" s="13"/>
      <c r="H242" s="13"/>
      <c r="I242" s="13"/>
      <c r="J242" s="13"/>
      <c r="K242" s="1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ht="14.25" customHeight="1">
      <c r="A243" s="1"/>
      <c r="B243" s="1"/>
      <c r="C243" s="13"/>
      <c r="D243" s="13"/>
      <c r="E243" s="13"/>
      <c r="F243" s="13"/>
      <c r="G243" s="13"/>
      <c r="H243" s="13"/>
      <c r="I243" s="13"/>
      <c r="J243" s="13"/>
      <c r="K243" s="1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ht="14.25" customHeight="1">
      <c r="A244" s="1"/>
      <c r="B244" s="1"/>
      <c r="C244" s="13"/>
      <c r="D244" s="13"/>
      <c r="E244" s="13"/>
      <c r="F244" s="13"/>
      <c r="G244" s="13"/>
      <c r="H244" s="13"/>
      <c r="I244" s="13"/>
      <c r="J244" s="13"/>
      <c r="K244" s="1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ht="14.25" customHeight="1">
      <c r="A245" s="1"/>
      <c r="B245" s="1"/>
      <c r="C245" s="13"/>
      <c r="D245" s="13"/>
      <c r="E245" s="13"/>
      <c r="F245" s="13"/>
      <c r="G245" s="13"/>
      <c r="H245" s="13"/>
      <c r="I245" s="13"/>
      <c r="J245" s="13"/>
      <c r="K245" s="1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ht="14.25" customHeight="1">
      <c r="A246" s="1"/>
      <c r="B246" s="1"/>
      <c r="C246" s="13"/>
      <c r="D246" s="13"/>
      <c r="E246" s="13"/>
      <c r="F246" s="13"/>
      <c r="G246" s="13"/>
      <c r="H246" s="13"/>
      <c r="I246" s="13"/>
      <c r="J246" s="13"/>
      <c r="K246" s="1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ht="14.25" customHeight="1">
      <c r="A247" s="1"/>
      <c r="B247" s="1"/>
      <c r="C247" s="13"/>
      <c r="D247" s="13"/>
      <c r="E247" s="13"/>
      <c r="F247" s="13"/>
      <c r="G247" s="13"/>
      <c r="H247" s="13"/>
      <c r="I247" s="13"/>
      <c r="J247" s="13"/>
      <c r="K247" s="1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ht="14.25" customHeight="1">
      <c r="A248" s="1"/>
      <c r="B248" s="1"/>
      <c r="C248" s="13"/>
      <c r="D248" s="13"/>
      <c r="E248" s="13"/>
      <c r="F248" s="13"/>
      <c r="G248" s="13"/>
      <c r="H248" s="13"/>
      <c r="I248" s="13"/>
      <c r="J248" s="13"/>
      <c r="K248" s="1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</row>
    <row r="249" ht="14.25" customHeight="1">
      <c r="A249" s="1"/>
      <c r="B249" s="1"/>
      <c r="C249" s="13"/>
      <c r="D249" s="13"/>
      <c r="E249" s="13"/>
      <c r="F249" s="13"/>
      <c r="G249" s="13"/>
      <c r="H249" s="13"/>
      <c r="I249" s="13"/>
      <c r="J249" s="13"/>
      <c r="K249" s="1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  <row r="250" ht="14.25" customHeight="1">
      <c r="A250" s="1"/>
      <c r="B250" s="1"/>
      <c r="C250" s="13"/>
      <c r="D250" s="13"/>
      <c r="E250" s="13"/>
      <c r="F250" s="13"/>
      <c r="G250" s="13"/>
      <c r="H250" s="13"/>
      <c r="I250" s="13"/>
      <c r="J250" s="13"/>
      <c r="K250" s="1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</row>
    <row r="251" ht="14.25" customHeight="1">
      <c r="A251" s="1"/>
      <c r="B251" s="1"/>
      <c r="C251" s="13"/>
      <c r="D251" s="13"/>
      <c r="E251" s="13"/>
      <c r="F251" s="13"/>
      <c r="G251" s="13"/>
      <c r="H251" s="13"/>
      <c r="I251" s="13"/>
      <c r="J251" s="13"/>
      <c r="K251" s="1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</row>
    <row r="252" ht="14.25" customHeight="1">
      <c r="A252" s="1"/>
      <c r="B252" s="1"/>
      <c r="C252" s="13"/>
      <c r="D252" s="13"/>
      <c r="E252" s="13"/>
      <c r="F252" s="13"/>
      <c r="G252" s="13"/>
      <c r="H252" s="13"/>
      <c r="I252" s="13"/>
      <c r="J252" s="13"/>
      <c r="K252" s="1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</row>
    <row r="253" ht="14.25" customHeight="1">
      <c r="A253" s="1"/>
      <c r="B253" s="1"/>
      <c r="C253" s="13"/>
      <c r="D253" s="13"/>
      <c r="E253" s="13"/>
      <c r="F253" s="13"/>
      <c r="G253" s="13"/>
      <c r="H253" s="13"/>
      <c r="I253" s="13"/>
      <c r="J253" s="13"/>
      <c r="K253" s="1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</row>
    <row r="254" ht="14.25" customHeight="1">
      <c r="A254" s="1"/>
      <c r="B254" s="1"/>
      <c r="C254" s="13"/>
      <c r="D254" s="13"/>
      <c r="E254" s="13"/>
      <c r="F254" s="13"/>
      <c r="G254" s="13"/>
      <c r="H254" s="13"/>
      <c r="I254" s="13"/>
      <c r="J254" s="13"/>
      <c r="K254" s="1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</row>
    <row r="255" ht="14.25" customHeight="1">
      <c r="A255" s="1"/>
      <c r="B255" s="1"/>
      <c r="C255" s="13"/>
      <c r="D255" s="13"/>
      <c r="E255" s="13"/>
      <c r="F255" s="13"/>
      <c r="G255" s="13"/>
      <c r="H255" s="13"/>
      <c r="I255" s="13"/>
      <c r="J255" s="13"/>
      <c r="K255" s="1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</row>
    <row r="256" ht="14.25" customHeight="1">
      <c r="A256" s="1"/>
      <c r="B256" s="1"/>
      <c r="C256" s="13"/>
      <c r="D256" s="13"/>
      <c r="E256" s="13"/>
      <c r="F256" s="13"/>
      <c r="G256" s="13"/>
      <c r="H256" s="13"/>
      <c r="I256" s="13"/>
      <c r="J256" s="13"/>
      <c r="K256" s="1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</row>
    <row r="257" ht="14.25" customHeight="1">
      <c r="A257" s="1"/>
      <c r="B257" s="1"/>
      <c r="C257" s="13"/>
      <c r="D257" s="13"/>
      <c r="E257" s="13"/>
      <c r="F257" s="13"/>
      <c r="G257" s="13"/>
      <c r="H257" s="13"/>
      <c r="I257" s="13"/>
      <c r="J257" s="13"/>
      <c r="K257" s="1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</row>
    <row r="258" ht="14.25" customHeight="1">
      <c r="A258" s="1"/>
      <c r="B258" s="1"/>
      <c r="C258" s="13"/>
      <c r="D258" s="13"/>
      <c r="E258" s="13"/>
      <c r="F258" s="13"/>
      <c r="G258" s="13"/>
      <c r="H258" s="13"/>
      <c r="I258" s="13"/>
      <c r="J258" s="13"/>
      <c r="K258" s="1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</row>
    <row r="259" ht="14.25" customHeight="1">
      <c r="A259" s="1"/>
      <c r="B259" s="1"/>
      <c r="C259" s="13"/>
      <c r="D259" s="13"/>
      <c r="E259" s="13"/>
      <c r="F259" s="13"/>
      <c r="G259" s="13"/>
      <c r="H259" s="13"/>
      <c r="I259" s="13"/>
      <c r="J259" s="13"/>
      <c r="K259" s="1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</row>
    <row r="260" ht="14.25" customHeight="1">
      <c r="A260" s="1"/>
      <c r="B260" s="1"/>
      <c r="C260" s="13"/>
      <c r="D260" s="13"/>
      <c r="E260" s="13"/>
      <c r="F260" s="13"/>
      <c r="G260" s="13"/>
      <c r="H260" s="13"/>
      <c r="I260" s="13"/>
      <c r="J260" s="13"/>
      <c r="K260" s="1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</row>
    <row r="261" ht="14.25" customHeight="1">
      <c r="A261" s="1"/>
      <c r="B261" s="1"/>
      <c r="C261" s="13"/>
      <c r="D261" s="13"/>
      <c r="E261" s="13"/>
      <c r="F261" s="13"/>
      <c r="G261" s="13"/>
      <c r="H261" s="13"/>
      <c r="I261" s="13"/>
      <c r="J261" s="13"/>
      <c r="K261" s="1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</row>
    <row r="262" ht="14.25" customHeight="1">
      <c r="A262" s="1"/>
      <c r="B262" s="1"/>
      <c r="C262" s="13"/>
      <c r="D262" s="13"/>
      <c r="E262" s="13"/>
      <c r="F262" s="13"/>
      <c r="G262" s="13"/>
      <c r="H262" s="13"/>
      <c r="I262" s="13"/>
      <c r="J262" s="13"/>
      <c r="K262" s="1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</row>
    <row r="263" ht="14.25" customHeight="1">
      <c r="A263" s="1"/>
      <c r="B263" s="1"/>
      <c r="C263" s="13"/>
      <c r="D263" s="13"/>
      <c r="E263" s="13"/>
      <c r="F263" s="13"/>
      <c r="G263" s="13"/>
      <c r="H263" s="13"/>
      <c r="I263" s="13"/>
      <c r="J263" s="13"/>
      <c r="K263" s="1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</row>
    <row r="264" ht="14.25" customHeight="1">
      <c r="A264" s="1"/>
      <c r="B264" s="1"/>
      <c r="C264" s="13"/>
      <c r="D264" s="13"/>
      <c r="E264" s="13"/>
      <c r="F264" s="13"/>
      <c r="G264" s="13"/>
      <c r="H264" s="13"/>
      <c r="I264" s="13"/>
      <c r="J264" s="13"/>
      <c r="K264" s="1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</row>
    <row r="265" ht="14.25" customHeight="1">
      <c r="A265" s="1"/>
      <c r="B265" s="1"/>
      <c r="C265" s="13"/>
      <c r="D265" s="13"/>
      <c r="E265" s="13"/>
      <c r="F265" s="13"/>
      <c r="G265" s="13"/>
      <c r="H265" s="13"/>
      <c r="I265" s="13"/>
      <c r="J265" s="13"/>
      <c r="K265" s="1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</row>
    <row r="266" ht="14.25" customHeight="1">
      <c r="A266" s="1"/>
      <c r="B266" s="1"/>
      <c r="C266" s="13"/>
      <c r="D266" s="13"/>
      <c r="E266" s="13"/>
      <c r="F266" s="13"/>
      <c r="G266" s="13"/>
      <c r="H266" s="13"/>
      <c r="I266" s="13"/>
      <c r="J266" s="13"/>
      <c r="K266" s="1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</row>
    <row r="267" ht="14.25" customHeight="1">
      <c r="A267" s="1"/>
      <c r="B267" s="1"/>
      <c r="C267" s="13"/>
      <c r="D267" s="13"/>
      <c r="E267" s="13"/>
      <c r="F267" s="13"/>
      <c r="G267" s="13"/>
      <c r="H267" s="13"/>
      <c r="I267" s="13"/>
      <c r="J267" s="13"/>
      <c r="K267" s="1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</row>
    <row r="268" ht="14.25" customHeight="1">
      <c r="A268" s="1"/>
      <c r="B268" s="1"/>
      <c r="C268" s="13"/>
      <c r="D268" s="13"/>
      <c r="E268" s="13"/>
      <c r="F268" s="13"/>
      <c r="G268" s="13"/>
      <c r="H268" s="13"/>
      <c r="I268" s="13"/>
      <c r="J268" s="13"/>
      <c r="K268" s="1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</row>
    <row r="269" ht="14.25" customHeight="1">
      <c r="A269" s="1"/>
      <c r="B269" s="1"/>
      <c r="C269" s="13"/>
      <c r="D269" s="13"/>
      <c r="E269" s="13"/>
      <c r="F269" s="13"/>
      <c r="G269" s="13"/>
      <c r="H269" s="13"/>
      <c r="I269" s="13"/>
      <c r="J269" s="13"/>
      <c r="K269" s="1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</row>
    <row r="270" ht="14.25" customHeight="1">
      <c r="A270" s="1"/>
      <c r="B270" s="1"/>
      <c r="C270" s="13"/>
      <c r="D270" s="13"/>
      <c r="E270" s="13"/>
      <c r="F270" s="13"/>
      <c r="G270" s="13"/>
      <c r="H270" s="13"/>
      <c r="I270" s="13"/>
      <c r="J270" s="13"/>
      <c r="K270" s="1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</row>
    <row r="271" ht="14.25" customHeight="1">
      <c r="A271" s="1"/>
      <c r="B271" s="1"/>
      <c r="C271" s="13"/>
      <c r="D271" s="13"/>
      <c r="E271" s="13"/>
      <c r="F271" s="13"/>
      <c r="G271" s="13"/>
      <c r="H271" s="13"/>
      <c r="I271" s="13"/>
      <c r="J271" s="13"/>
      <c r="K271" s="1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</row>
    <row r="272" ht="14.25" customHeight="1">
      <c r="A272" s="1"/>
      <c r="B272" s="1"/>
      <c r="C272" s="13"/>
      <c r="D272" s="13"/>
      <c r="E272" s="13"/>
      <c r="F272" s="13"/>
      <c r="G272" s="13"/>
      <c r="H272" s="13"/>
      <c r="I272" s="13"/>
      <c r="J272" s="13"/>
      <c r="K272" s="1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C1:I1"/>
    <mergeCell ref="J1:K1"/>
    <mergeCell ref="M1:Q1"/>
    <mergeCell ref="R1:S1"/>
    <mergeCell ref="C2:I2"/>
    <mergeCell ref="M2:Q2"/>
    <mergeCell ref="M3:Q3"/>
    <mergeCell ref="I74:J74"/>
    <mergeCell ref="I76:J76"/>
    <mergeCell ref="C3:I3"/>
    <mergeCell ref="C4:I4"/>
    <mergeCell ref="M4:Q4"/>
    <mergeCell ref="A6:B7"/>
    <mergeCell ref="A52:B54"/>
    <mergeCell ref="A74:C74"/>
    <mergeCell ref="A76:C76"/>
  </mergeCells>
  <printOptions/>
  <pageMargins bottom="0.25" footer="0.0" header="0.0" left="0.95" right="0.45" top="0.25"/>
  <pageSetup fitToHeight="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2025-11-04T18:50:31Z</dcterms:created>
  <dc:creator>Hannah Owen</dc:creator>
</cp:coreProperties>
</file>